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9"/>
  <workbookPr filterPrivacy="1"/>
  <bookViews>
    <workbookView xWindow="0" yWindow="0" windowWidth="28800" windowHeight="117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<sst xmlns="http://schemas.openxmlformats.org/spreadsheetml/2006/main" count="59" uniqueCount="33">
  <si>
    <t>Příloha</t>
  </si>
  <si>
    <t>Část plnění</t>
  </si>
  <si>
    <t>Cena části plnění vyjádřená % z ceny díla v SoD</t>
  </si>
  <si>
    <t>Fakturace</t>
  </si>
  <si>
    <t xml:space="preserve">Zádržné v Kč bez DPH </t>
  </si>
  <si>
    <t>Podmínky uvolnění zádržného</t>
  </si>
  <si>
    <t>-</t>
  </si>
  <si>
    <t>Po dokončení Části plnění</t>
  </si>
  <si>
    <t>DPS</t>
  </si>
  <si>
    <t>Odstranění poslední vady a nedodělku</t>
  </si>
  <si>
    <t>Výkon AD</t>
  </si>
  <si>
    <r>
      <t>Zhotovitel</t>
    </r>
    <r>
      <rPr>
        <sz val="11"/>
        <color rgb="FF000000"/>
        <rFont val="Calibri"/>
        <family val="2"/>
        <scheme val="minor"/>
      </rPr>
      <t xml:space="preserve"> stavby vystaví faktury ve výši 70 % z ceny stavby</t>
    </r>
  </si>
  <si>
    <r>
      <t>Protokolární p</t>
    </r>
    <r>
      <rPr>
        <sz val="11"/>
        <color rgb="FF000000"/>
        <rFont val="Calibri"/>
        <family val="2"/>
        <scheme val="minor"/>
      </rPr>
      <t>ředání a převzetí díla – stavby</t>
    </r>
  </si>
  <si>
    <r>
      <t>Dokončení</t>
    </r>
    <r>
      <rPr>
        <sz val="11"/>
        <color rgb="FF000000"/>
        <rFont val="Calibri"/>
        <family val="2"/>
        <scheme val="minor"/>
      </rPr>
      <t xml:space="preserve"> poslední vady a nedodělku – stavba</t>
    </r>
  </si>
  <si>
    <t>Milník</t>
  </si>
  <si>
    <r>
      <t xml:space="preserve">Po dokončení milníku </t>
    </r>
    <r>
      <rPr>
        <i/>
        <sz val="11"/>
        <color theme="1"/>
        <rFont val="Calibri"/>
        <family val="2"/>
        <scheme val="minor"/>
      </rPr>
      <t>DPS = předání soupisů prací, dodávek a služeb, při splnění milníku předání DPS</t>
    </r>
  </si>
  <si>
    <t>Zádržné není uplatněno</t>
  </si>
  <si>
    <r>
      <t>Zhotovitel</t>
    </r>
    <r>
      <rPr>
        <sz val="11"/>
        <color rgb="FF000000"/>
        <rFont val="Calibri"/>
        <family val="2"/>
        <scheme val="minor"/>
      </rPr>
      <t xml:space="preserve"> stavby vystaví faktury ve výši 3</t>
    </r>
    <r>
      <rPr>
        <sz val="11"/>
        <rFont val="Calibri"/>
        <family val="2"/>
        <scheme val="minor"/>
      </rPr>
      <t>5 %</t>
    </r>
    <r>
      <rPr>
        <sz val="11"/>
        <color rgb="FF000000"/>
        <rFont val="Calibri"/>
        <family val="2"/>
        <scheme val="minor"/>
      </rPr>
      <t xml:space="preserve"> z ceny stavby </t>
    </r>
  </si>
  <si>
    <t>Cena části plnění z ceny díla v SoD vyjádřená v Kč bez DPH (bez zádržného)</t>
  </si>
  <si>
    <t>Celková nabídková cena v Kč bez DPH:</t>
  </si>
  <si>
    <t>Cena části plnění z ceny díla v SoD vyjádřená v Kč bez DPH (včetně zádržného)</t>
  </si>
  <si>
    <t>Zabezpečení vstupních podkladů a nezbytných průzkumů</t>
  </si>
  <si>
    <t>IZ</t>
  </si>
  <si>
    <t>Poskytnutí potřebných informací, údajů a dat</t>
  </si>
  <si>
    <t>Zádržení není uplatněno</t>
  </si>
  <si>
    <t>Po ukončení zadávacího řízení na zhotovitele stavby</t>
  </si>
  <si>
    <t>DUSP</t>
  </si>
  <si>
    <t>DUSP, obstarání společného povolení</t>
  </si>
  <si>
    <t>obstarání společného povolení</t>
  </si>
  <si>
    <t>Po dokončení milníku DUSP</t>
  </si>
  <si>
    <t>Převzetí dokladu o nabytí právní moci  společného povolení objednatelem</t>
  </si>
  <si>
    <r>
      <t xml:space="preserve">Po dokončení milníku </t>
    </r>
    <r>
      <rPr>
        <i/>
        <sz val="11"/>
        <color theme="1"/>
        <rFont val="Calibri"/>
        <family val="2"/>
        <scheme val="minor"/>
      </rPr>
      <t xml:space="preserve">Obstarání společného povolení </t>
    </r>
    <r>
      <rPr>
        <sz val="11"/>
        <color theme="1"/>
        <rFont val="Calibri"/>
        <family val="2"/>
        <scheme val="minor"/>
      </rPr>
      <t>= po převzetí dokladu o nabytí právní moci společného povolení objednatelem</t>
    </r>
  </si>
  <si>
    <t>Poskytnutí součinnosti při výběru zhotovitele stavby a revize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</si>
</sst>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/>
    <xf numFmtId="164" fontId="0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9" fontId="0" fillId="0" borderId="3" xfId="0" applyNumberFormat="1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9" fontId="0" fillId="0" borderId="4" xfId="2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 wrapText="1"/>
    </xf>
    <xf numFmtId="44" fontId="0" fillId="0" borderId="4" xfId="20" applyFont="1" applyBorder="1" applyAlignment="1">
      <alignment vertical="center" wrapText="1"/>
    </xf>
    <xf numFmtId="9" fontId="0" fillId="0" borderId="9" xfId="0" applyNumberForma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 wrapText="1"/>
    </xf>
    <xf numFmtId="44" fontId="0" fillId="0" borderId="9" xfId="2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44" fontId="0" fillId="0" borderId="1" xfId="2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9" fontId="0" fillId="0" borderId="3" xfId="0" applyNumberFormat="1" applyFont="1" applyBorder="1" applyAlignment="1">
      <alignment horizontal="center" vertical="center" wrapText="1"/>
    </xf>
    <xf numFmtId="164" fontId="5" fillId="2" borderId="0" xfId="0" applyNumberFormat="1" applyFont="1" applyFill="1"/>
    <xf numFmtId="0" fontId="0" fillId="0" borderId="4" xfId="0" applyFont="1" applyBorder="1" applyAlignment="1">
      <alignment horizontal="center" vertical="center" wrapText="1"/>
    </xf>
    <xf numFmtId="44" fontId="0" fillId="0" borderId="10" xfId="2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44" fontId="0" fillId="0" borderId="0" xfId="0" applyNumberFormat="1"/>
    <xf numFmtId="164" fontId="0" fillId="0" borderId="0" xfId="0" applyNumberFormat="1"/>
    <xf numFmtId="0" fontId="2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164" fontId="5" fillId="0" borderId="0" xfId="0" applyNumberFormat="1" applyFont="1" applyFill="1"/>
    <xf numFmtId="0" fontId="0" fillId="0" borderId="1" xfId="0" applyFont="1" applyBorder="1" applyAlignment="1">
      <alignment horizontal="center" vertical="center" wrapText="1"/>
    </xf>
    <xf numFmtId="9" fontId="0" fillId="0" borderId="4" xfId="0" applyNumberFormat="1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44" fontId="0" fillId="0" borderId="3" xfId="20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164" fontId="0" fillId="0" borderId="4" xfId="20" applyNumberFormat="1" applyFont="1" applyBorder="1" applyAlignment="1">
      <alignment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4" fontId="0" fillId="0" borderId="10" xfId="2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9" fontId="0" fillId="0" borderId="12" xfId="0" applyNumberFormat="1" applyBorder="1" applyAlignment="1">
      <alignment horizontal="center" vertical="center"/>
    </xf>
    <xf numFmtId="44" fontId="0" fillId="0" borderId="12" xfId="2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9" fontId="0" fillId="0" borderId="4" xfId="0" applyNumberFormat="1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9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164" fontId="2" fillId="4" borderId="0" xfId="20" applyNumberFormat="1" applyFont="1" applyFill="1" applyProtection="1">
      <protection locked="0"/>
    </xf>
    <xf numFmtId="0" fontId="2" fillId="4" borderId="0" xfId="0" applyFont="1" applyFill="1" applyAlignment="1" applyProtection="1">
      <alignment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"/>
  <sheetViews>
    <sheetView tabSelected="1" view="pageBreakPreview" zoomScale="90" zoomScaleSheetLayoutView="90" workbookViewId="0" topLeftCell="A1">
      <selection activeCell="B1" sqref="B1"/>
    </sheetView>
  </sheetViews>
  <sheetFormatPr defaultColWidth="9.140625" defaultRowHeight="15"/>
  <cols>
    <col min="1" max="1" width="32.7109375" style="0" customWidth="1"/>
    <col min="2" max="2" width="18.421875" style="0" customWidth="1"/>
    <col min="3" max="3" width="19.00390625" style="0" customWidth="1"/>
    <col min="4" max="5" width="22.7109375" style="0" customWidth="1"/>
    <col min="6" max="6" width="20.8515625" style="0" customWidth="1"/>
    <col min="7" max="7" width="35.140625" style="0" customWidth="1"/>
    <col min="8" max="8" width="34.140625" style="0" customWidth="1"/>
    <col min="9" max="9" width="21.00390625" style="0" customWidth="1"/>
    <col min="10" max="10" width="57.140625" style="0" customWidth="1"/>
  </cols>
  <sheetData>
    <row r="1" spans="1:2" ht="30">
      <c r="A1" s="77" t="s">
        <v>19</v>
      </c>
      <c r="B1" s="76"/>
    </row>
    <row r="2" spans="1:10" ht="49.5" customHeight="1" thickBot="1">
      <c r="A2" s="29" t="s">
        <v>0</v>
      </c>
      <c r="B2" s="29" t="s">
        <v>1</v>
      </c>
      <c r="C2" s="29" t="s">
        <v>14</v>
      </c>
      <c r="D2" s="57" t="s">
        <v>2</v>
      </c>
      <c r="E2" s="58"/>
      <c r="F2" s="29" t="s">
        <v>3</v>
      </c>
      <c r="G2" s="30" t="s">
        <v>20</v>
      </c>
      <c r="H2" s="30" t="s">
        <v>18</v>
      </c>
      <c r="I2" s="29" t="s">
        <v>4</v>
      </c>
      <c r="J2" s="29" t="s">
        <v>5</v>
      </c>
    </row>
    <row r="3" spans="1:10" ht="75.75" thickBot="1">
      <c r="A3" s="2">
        <v>1</v>
      </c>
      <c r="B3" s="21" t="s">
        <v>21</v>
      </c>
      <c r="C3" s="3" t="s">
        <v>6</v>
      </c>
      <c r="D3" s="4">
        <v>0.14</v>
      </c>
      <c r="E3" s="22" t="s">
        <v>6</v>
      </c>
      <c r="F3" s="3" t="s">
        <v>7</v>
      </c>
      <c r="G3" s="5">
        <f>B1*(14%)</f>
        <v>0</v>
      </c>
      <c r="H3" s="36" t="s">
        <v>6</v>
      </c>
      <c r="I3" s="37" t="s">
        <v>6</v>
      </c>
      <c r="J3" s="11" t="s">
        <v>16</v>
      </c>
    </row>
    <row r="4" spans="1:10" ht="44.25" customHeight="1" thickBot="1">
      <c r="A4" s="59">
        <v>2</v>
      </c>
      <c r="B4" s="62" t="s">
        <v>27</v>
      </c>
      <c r="C4" s="54" t="s">
        <v>26</v>
      </c>
      <c r="D4" s="73">
        <v>0.35</v>
      </c>
      <c r="E4" s="7">
        <v>0.3</v>
      </c>
      <c r="F4" s="54" t="s">
        <v>29</v>
      </c>
      <c r="G4" s="13">
        <f>B1*(30%)</f>
        <v>0</v>
      </c>
      <c r="H4" s="5">
        <f aca="true" t="shared" si="0" ref="H4:H6">G4-I4</f>
        <v>0</v>
      </c>
      <c r="I4" s="39">
        <f>G4*(10%)</f>
        <v>0</v>
      </c>
      <c r="J4" s="56" t="s">
        <v>30</v>
      </c>
    </row>
    <row r="5" spans="1:10" ht="105.75" thickBot="1">
      <c r="A5" s="71"/>
      <c r="B5" s="72"/>
      <c r="C5" s="55" t="s">
        <v>28</v>
      </c>
      <c r="D5" s="74"/>
      <c r="E5" s="9">
        <v>0.05</v>
      </c>
      <c r="F5" s="55" t="s">
        <v>31</v>
      </c>
      <c r="G5" s="18">
        <f>B1*(5%)</f>
        <v>0</v>
      </c>
      <c r="H5" s="36" t="s">
        <v>6</v>
      </c>
      <c r="I5" s="25" t="s">
        <v>6</v>
      </c>
      <c r="J5" s="11" t="s">
        <v>16</v>
      </c>
    </row>
    <row r="6" spans="1:10" ht="75.75" thickBot="1">
      <c r="A6" s="59">
        <v>3</v>
      </c>
      <c r="B6" s="62" t="s">
        <v>8</v>
      </c>
      <c r="C6" s="6" t="s">
        <v>8</v>
      </c>
      <c r="D6" s="73">
        <v>0.4</v>
      </c>
      <c r="E6" s="10">
        <v>0.38</v>
      </c>
      <c r="F6" s="24" t="s">
        <v>15</v>
      </c>
      <c r="G6" s="13">
        <f>B1*(38%)</f>
        <v>0</v>
      </c>
      <c r="H6" s="5">
        <f t="shared" si="0"/>
        <v>0</v>
      </c>
      <c r="I6" s="39">
        <f aca="true" t="shared" si="1" ref="I6">G6*(10%)</f>
        <v>0</v>
      </c>
      <c r="J6" s="12" t="s">
        <v>9</v>
      </c>
    </row>
    <row r="7" spans="1:10" ht="75.75" thickBot="1">
      <c r="A7" s="71"/>
      <c r="B7" s="72"/>
      <c r="C7" s="75" t="s">
        <v>32</v>
      </c>
      <c r="D7" s="74"/>
      <c r="E7" s="15">
        <v>0.02</v>
      </c>
      <c r="F7" s="35" t="s">
        <v>25</v>
      </c>
      <c r="G7" s="16">
        <f>B1*(2%)</f>
        <v>0</v>
      </c>
      <c r="H7" s="38"/>
      <c r="I7" s="17" t="s">
        <v>6</v>
      </c>
      <c r="J7" s="11" t="s">
        <v>16</v>
      </c>
    </row>
    <row r="8" spans="1:10" ht="45.75" thickBot="1">
      <c r="A8" s="46">
        <v>4</v>
      </c>
      <c r="B8" s="47" t="s">
        <v>22</v>
      </c>
      <c r="C8" s="48" t="s">
        <v>6</v>
      </c>
      <c r="D8" s="49">
        <v>0.01</v>
      </c>
      <c r="E8" s="49" t="s">
        <v>6</v>
      </c>
      <c r="F8" s="48" t="s">
        <v>23</v>
      </c>
      <c r="G8" s="38">
        <f>B1*(1%)</f>
        <v>0</v>
      </c>
      <c r="H8" s="44" t="s">
        <v>6</v>
      </c>
      <c r="I8" s="50" t="s">
        <v>6</v>
      </c>
      <c r="J8" s="51" t="s">
        <v>24</v>
      </c>
    </row>
    <row r="9" spans="1:10" ht="45">
      <c r="A9" s="59">
        <v>5</v>
      </c>
      <c r="B9" s="62" t="s">
        <v>10</v>
      </c>
      <c r="C9" s="65" t="s">
        <v>6</v>
      </c>
      <c r="D9" s="68">
        <v>0.1</v>
      </c>
      <c r="E9" s="33">
        <v>0.03</v>
      </c>
      <c r="F9" s="26" t="s">
        <v>17</v>
      </c>
      <c r="G9" s="13">
        <f>B1*(3%)</f>
        <v>0</v>
      </c>
      <c r="H9" s="52" t="s">
        <v>6</v>
      </c>
      <c r="I9" s="14" t="s">
        <v>6</v>
      </c>
      <c r="J9" s="8" t="s">
        <v>16</v>
      </c>
    </row>
    <row r="10" spans="1:10" ht="45">
      <c r="A10" s="60"/>
      <c r="B10" s="63"/>
      <c r="C10" s="66"/>
      <c r="D10" s="69"/>
      <c r="E10" s="34">
        <v>0.03</v>
      </c>
      <c r="F10" s="32" t="s">
        <v>11</v>
      </c>
      <c r="G10" s="1">
        <f>B1*(3%)</f>
        <v>0</v>
      </c>
      <c r="H10" s="45" t="s">
        <v>6</v>
      </c>
      <c r="I10" s="19" t="s">
        <v>6</v>
      </c>
      <c r="J10" s="20" t="s">
        <v>16</v>
      </c>
    </row>
    <row r="11" spans="1:10" ht="30">
      <c r="A11" s="60"/>
      <c r="B11" s="63"/>
      <c r="C11" s="66"/>
      <c r="D11" s="69"/>
      <c r="E11" s="34">
        <v>0.02</v>
      </c>
      <c r="F11" s="32" t="s">
        <v>12</v>
      </c>
      <c r="G11" s="1">
        <f>B1*(2%)</f>
        <v>0</v>
      </c>
      <c r="H11" s="45" t="s">
        <v>6</v>
      </c>
      <c r="I11" s="19" t="s">
        <v>6</v>
      </c>
      <c r="J11" s="20" t="s">
        <v>16</v>
      </c>
    </row>
    <row r="12" spans="1:10" ht="45.75" thickBot="1">
      <c r="A12" s="61"/>
      <c r="B12" s="64"/>
      <c r="C12" s="67"/>
      <c r="D12" s="70"/>
      <c r="E12" s="40">
        <v>0.02</v>
      </c>
      <c r="F12" s="41" t="s">
        <v>13</v>
      </c>
      <c r="G12" s="18">
        <f>B1*(2%)</f>
        <v>0</v>
      </c>
      <c r="H12" s="53" t="s">
        <v>6</v>
      </c>
      <c r="I12" s="42" t="s">
        <v>6</v>
      </c>
      <c r="J12" s="43" t="s">
        <v>16</v>
      </c>
    </row>
    <row r="13" spans="7:9" ht="15">
      <c r="G13" s="23">
        <f>SUM(G3:G12)</f>
        <v>0</v>
      </c>
      <c r="H13" s="31"/>
      <c r="I13" s="27"/>
    </row>
    <row r="15" ht="15">
      <c r="I15" s="28"/>
    </row>
  </sheetData>
  <sheetProtection algorithmName="SHA-512" hashValue="PwZ8cPE7DSjKWNtGtvOHll9PpKd+kF+H/5SrJxwu8X5w64mNkLW6lYz2mGYhUkxiDiYmiAgR8YjJP+48Pqwqxw==" saltValue="e20ELn7Gd/andnjo27Il7Q==" spinCount="100000" sheet="1" objects="1" scenarios="1" formatColumns="0" formatRows="0"/>
  <mergeCells count="11">
    <mergeCell ref="D2:E2"/>
    <mergeCell ref="A9:A12"/>
    <mergeCell ref="B9:B12"/>
    <mergeCell ref="C9:C12"/>
    <mergeCell ref="D9:D12"/>
    <mergeCell ref="A4:A5"/>
    <mergeCell ref="B4:B5"/>
    <mergeCell ref="D4:D5"/>
    <mergeCell ref="A6:A7"/>
    <mergeCell ref="B6:B7"/>
    <mergeCell ref="D6:D7"/>
  </mergeCells>
  <printOptions/>
  <pageMargins left="0.7" right="0.7" top="0.75" bottom="0.75" header="0.3" footer="0.3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2022-09-19T12:30:56Z</dcterms:modified>
  <cp:category/>
  <cp:version/>
  <cp:contentType/>
  <cp:contentStatus/>
</cp:coreProperties>
</file>