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49133710-2508-4412-A648-210FAA2E8F70}" xr6:coauthVersionLast="36" xr6:coauthVersionMax="47" xr10:uidLastSave="{00000000-0000-0000-0000-000000000000}"/>
  <bookViews>
    <workbookView xWindow="0" yWindow="0" windowWidth="28800" windowHeight="13905" xr2:uid="{00000000-000D-0000-FFFF-FFFF00000000}"/>
  </bookViews>
  <sheets>
    <sheet name="část 5 - chemikálie čisté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7" i="2" l="1"/>
  <c r="H15" i="2" s="1"/>
  <c r="H16" i="2" l="1"/>
</calcChain>
</file>

<file path=xl/sharedStrings.xml><?xml version="1.0" encoding="utf-8"?>
<sst xmlns="http://schemas.openxmlformats.org/spreadsheetml/2006/main" count="65" uniqueCount="49">
  <si>
    <t>Různé organické chemické látky</t>
  </si>
  <si>
    <t xml:space="preserve">24327000-2 </t>
  </si>
  <si>
    <t>lt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</si>
  <si>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</si>
  <si>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</si>
  <si>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</si>
  <si>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</si>
  <si>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</si>
  <si>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</si>
  <si>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</si>
  <si>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</si>
  <si>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</si>
  <si>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</si>
  <si>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</si>
  <si>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</si>
  <si>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Požadované balení</t>
  </si>
  <si>
    <t>Celkem za předpokládané množství bez DPH</t>
  </si>
  <si>
    <t>Celková nabídková cena v Kč vč. DPH</t>
  </si>
  <si>
    <t>kg</t>
  </si>
  <si>
    <t>Veřejná zakázka: Rámcová dohoda na dodávku chemických látek 2022– rozděleno na části</t>
  </si>
  <si>
    <t>Příloha č. 1.5 - technická specifikace -pro část 5</t>
  </si>
  <si>
    <t>NINHYDRIN  GRADE CRYSTALLINE</t>
  </si>
  <si>
    <t>g</t>
  </si>
  <si>
    <t>FOLIN &amp; CIOCALTEU'S PHENOL REAGENT</t>
  </si>
  <si>
    <t>ACS REAGENT, 70%</t>
  </si>
  <si>
    <t>NITRIC ACID</t>
  </si>
  <si>
    <t>POTASSIUM NITRATE</t>
  </si>
  <si>
    <t>7697-37-2</t>
  </si>
  <si>
    <t>POTASSIUM HYDROXIDE SOLUTION C(KOH) = 1 mol/l (1 N)</t>
  </si>
  <si>
    <t>reag. USP</t>
  </si>
  <si>
    <t>1310-58-3</t>
  </si>
  <si>
    <t>GRADE CRYSTALLINE, suitable for amino acid detection</t>
  </si>
  <si>
    <t>485-47-2</t>
  </si>
  <si>
    <t xml:space="preserve">  ≥99.0%, ACS </t>
  </si>
  <si>
    <t>7757-79-1</t>
  </si>
  <si>
    <t>1898-66-4</t>
  </si>
  <si>
    <t>2,2-DIPHENYL-1-PICRYLHYDRAZYL (DPPH)</t>
  </si>
  <si>
    <t>suitable for determination of total protein by Lowry method, 2 N</t>
  </si>
  <si>
    <t>není</t>
  </si>
  <si>
    <t>Limitní cena v Kč bez DPH za část 5</t>
  </si>
  <si>
    <t>24311500-2</t>
  </si>
  <si>
    <t>Hydroxidy jako základní anorganické chemické látky</t>
  </si>
  <si>
    <t>24311410-4</t>
  </si>
  <si>
    <t>Anorganické kyseliny</t>
  </si>
  <si>
    <t>Různé anorganické chemické látky</t>
  </si>
  <si>
    <t>Předpokládané množství kusů</t>
  </si>
  <si>
    <r>
      <t xml:space="preserve">Dodání do </t>
    </r>
    <r>
      <rPr>
        <b/>
        <sz val="10"/>
        <color rgb="FFFF0000"/>
        <rFont val="Arial"/>
        <family val="2"/>
        <charset val="238"/>
      </rPr>
      <t>10 pracovních dnů od potrvzení objednávky.</t>
    </r>
  </si>
  <si>
    <r>
      <t xml:space="preserve">Pozn.: Dodavatel je povinen vyplnit jednotkové ceny </t>
    </r>
    <r>
      <rPr>
        <b/>
        <sz val="10"/>
        <color rgb="FFFF0000"/>
        <rFont val="Arial CE"/>
        <charset val="238"/>
      </rPr>
      <t>VŠECH</t>
    </r>
    <r>
      <rPr>
        <sz val="10"/>
        <color rgb="FFFF0000"/>
        <rFont val="Arial CE"/>
        <family val="2"/>
        <charset val="238"/>
      </rPr>
      <t xml:space="preserve"> položek ve sloupci ,,Nabídková cena za 1 kus požadovaného balení bez DPH", uvést katalogové číslo ve sloupci L (modře označeno) a potvrdit splnění ostatních povinných parametrů (žlutě označeno). Aby mohla být nabídka posuzována a hodnocena, musí účastník splnit všechna kritéria specifikace předmětu plnění.</t>
    </r>
  </si>
  <si>
    <t>Celková nabídková cena za část 5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</si>
</sst>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6" fillId="3" borderId="1" xfId="1" applyFont="1" applyFill="1" applyBorder="1" applyProtection="1">
      <protection locked="0"/>
    </xf>
    <xf numFmtId="0" fontId="3" fillId="0" borderId="0" xfId="1" applyFont="1" applyAlignment="1" applyProtection="1"/>
    <xf numFmtId="0" fontId="1" fillId="0" borderId="0" xfId="1" applyProtection="1"/>
    <xf numFmtId="0" fontId="8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left" vertical="center" wrapText="1" indent="3"/>
    </xf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 shrinkToFit="1"/>
    </xf>
    <xf numFmtId="0" fontId="7" fillId="0" borderId="1" xfId="1" applyFont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wrapText="1" shrinkToFit="1"/>
    </xf>
    <xf numFmtId="0" fontId="6" fillId="0" borderId="0" xfId="1" applyFont="1" applyProtection="1"/>
    <xf numFmtId="164" fontId="10" fillId="7" borderId="2" xfId="1" applyNumberFormat="1" applyFont="1" applyFill="1" applyBorder="1" applyAlignment="1" applyProtection="1">
      <alignment horizontal="center"/>
    </xf>
    <xf numFmtId="164" fontId="9" fillId="0" borderId="1" xfId="1" applyNumberFormat="1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0" xfId="1" applyFont="1" applyBorder="1" applyProtection="1"/>
    <xf numFmtId="0" fontId="6" fillId="0" borderId="0" xfId="1" applyFont="1" applyFill="1" applyBorder="1" applyAlignment="1" applyProtection="1">
      <alignment wrapText="1"/>
    </xf>
    <xf numFmtId="164" fontId="6" fillId="0" borderId="0" xfId="1" applyNumberFormat="1" applyFont="1" applyFill="1" applyBorder="1" applyProtection="1"/>
    <xf numFmtId="0" fontId="11" fillId="2" borderId="1" xfId="1" applyFont="1" applyFill="1" applyBorder="1" applyProtection="1">
      <protection locked="0"/>
    </xf>
    <xf numFmtId="0" fontId="6" fillId="2" borderId="1" xfId="1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wrapText="1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wrapText="1" shrinkToFit="1"/>
    </xf>
    <xf numFmtId="164" fontId="6" fillId="5" borderId="1" xfId="1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left" vertical="center" wrapText="1" shrinkToFit="1"/>
    </xf>
    <xf numFmtId="0" fontId="6" fillId="0" borderId="1" xfId="0" applyFont="1" applyBorder="1" applyAlignment="1" applyProtection="1">
      <alignment horizontal="left" vertical="center" wrapText="1"/>
    </xf>
    <xf numFmtId="0" fontId="11" fillId="0" borderId="0" xfId="1" applyFont="1" applyAlignment="1" applyProtection="1">
      <alignment horizontal="center"/>
    </xf>
    <xf numFmtId="0" fontId="10" fillId="0" borderId="1" xfId="1" applyFont="1" applyBorder="1" applyAlignment="1" applyProtection="1">
      <alignment horizontal="center" wrapText="1"/>
    </xf>
    <xf numFmtId="0" fontId="4" fillId="0" borderId="0" xfId="1" applyFont="1" applyAlignment="1" applyProtection="1">
      <alignment horizontal="center"/>
    </xf>
    <xf numFmtId="0" fontId="10" fillId="6" borderId="1" xfId="0" applyFont="1" applyFill="1" applyBorder="1" applyAlignment="1" applyProtection="1">
      <alignment horizontal="center"/>
    </xf>
    <xf numFmtId="0" fontId="2" fillId="0" borderId="0" xfId="1" applyFont="1" applyAlignment="1" applyProtection="1">
      <alignment horizontal="center" wrapText="1"/>
    </xf>
    <xf numFmtId="0" fontId="10" fillId="0" borderId="3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center"/>
    </xf>
    <xf numFmtId="164" fontId="10" fillId="0" borderId="1" xfId="1" applyNumberFormat="1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70" zoomScaleNormal="70" workbookViewId="0">
      <selection activeCell="J40" sqref="J40"/>
    </sheetView>
  </sheetViews>
  <sheetFormatPr defaultColWidth="9.140625" defaultRowHeight="12.75" x14ac:dyDescent="0.2"/>
  <cols>
    <col min="1" max="1" width="7.140625" style="3" customWidth="1"/>
    <col min="2" max="2" width="46" style="3" bestFit="1" customWidth="1"/>
    <col min="3" max="3" width="19" style="3" customWidth="1"/>
    <col min="4" max="4" width="15.7109375" style="3" customWidth="1"/>
    <col min="5" max="5" width="16.42578125" style="3" customWidth="1"/>
    <col min="6" max="6" width="20.42578125" style="3" customWidth="1"/>
    <col min="7" max="7" width="21.7109375" style="3" customWidth="1"/>
    <col min="8" max="8" width="17" style="3" customWidth="1"/>
    <col min="9" max="9" width="21.85546875" style="3" customWidth="1"/>
    <col min="10" max="10" width="25.42578125" style="3" customWidth="1"/>
    <col min="11" max="11" width="30.7109375" style="3" customWidth="1"/>
    <col min="12" max="12" width="47.5703125" style="3" customWidth="1"/>
    <col min="13" max="16384" width="9.140625" style="3"/>
  </cols>
  <sheetData>
    <row r="1" spans="1:12" ht="26.25" x14ac:dyDescent="0.4">
      <c r="A1" s="2" t="s">
        <v>19</v>
      </c>
      <c r="B1" s="2"/>
      <c r="C1" s="2"/>
      <c r="D1" s="2"/>
    </row>
    <row r="2" spans="1:12" ht="25.5" customHeight="1" x14ac:dyDescent="0.35">
      <c r="A2" s="38" t="s">
        <v>20</v>
      </c>
      <c r="B2" s="38"/>
      <c r="C2" s="38"/>
      <c r="D2" s="38"/>
      <c r="E2" s="38"/>
      <c r="F2" s="38"/>
      <c r="G2" s="38"/>
    </row>
    <row r="4" spans="1:12" ht="30" customHeight="1" x14ac:dyDescent="0.2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6" spans="1:12" ht="51" x14ac:dyDescent="0.2">
      <c r="A6" s="4" t="s">
        <v>9</v>
      </c>
      <c r="B6" s="4" t="s">
        <v>8</v>
      </c>
      <c r="C6" s="4" t="s">
        <v>7</v>
      </c>
      <c r="D6" s="4" t="s">
        <v>10</v>
      </c>
      <c r="E6" s="4" t="s">
        <v>45</v>
      </c>
      <c r="F6" s="4" t="s">
        <v>15</v>
      </c>
      <c r="G6" s="5" t="s">
        <v>6</v>
      </c>
      <c r="H6" s="4" t="s">
        <v>16</v>
      </c>
      <c r="I6" s="4" t="s">
        <v>5</v>
      </c>
      <c r="J6" s="6" t="s">
        <v>4</v>
      </c>
      <c r="K6" s="6" t="s">
        <v>3</v>
      </c>
      <c r="L6" s="7" t="s">
        <v>14</v>
      </c>
    </row>
    <row r="7" spans="1:12" ht="25.5" x14ac:dyDescent="0.2">
      <c r="A7" s="8">
        <v>1</v>
      </c>
      <c r="B7" s="29" t="s">
        <v>25</v>
      </c>
      <c r="C7" s="9" t="s">
        <v>24</v>
      </c>
      <c r="D7" s="12" t="s">
        <v>2</v>
      </c>
      <c r="E7" s="12">
        <v>5</v>
      </c>
      <c r="F7" s="12">
        <v>2.5</v>
      </c>
      <c r="G7" s="25"/>
      <c r="H7" s="33">
        <f>(E7)*G7</f>
        <v>0</v>
      </c>
      <c r="I7" s="24" t="s">
        <v>27</v>
      </c>
      <c r="J7" s="34" t="s">
        <v>42</v>
      </c>
      <c r="K7" s="35" t="s">
        <v>43</v>
      </c>
      <c r="L7" s="20"/>
    </row>
    <row r="8" spans="1:12" ht="26.25" x14ac:dyDescent="0.25">
      <c r="A8" s="10">
        <v>2</v>
      </c>
      <c r="B8" s="30" t="s">
        <v>28</v>
      </c>
      <c r="C8" s="9" t="s">
        <v>29</v>
      </c>
      <c r="D8" s="12" t="s">
        <v>2</v>
      </c>
      <c r="E8" s="22">
        <v>5</v>
      </c>
      <c r="F8" s="23">
        <v>1</v>
      </c>
      <c r="G8" s="25"/>
      <c r="H8" s="33">
        <f t="shared" ref="H8:H14" si="0">(E8)*G8</f>
        <v>0</v>
      </c>
      <c r="I8" s="26" t="s">
        <v>30</v>
      </c>
      <c r="J8" s="34" t="s">
        <v>40</v>
      </c>
      <c r="K8" s="35" t="s">
        <v>41</v>
      </c>
      <c r="L8" s="20"/>
    </row>
    <row r="9" spans="1:12" ht="51" x14ac:dyDescent="0.2">
      <c r="A9" s="8">
        <v>3</v>
      </c>
      <c r="B9" s="29" t="s">
        <v>21</v>
      </c>
      <c r="C9" s="9" t="s">
        <v>31</v>
      </c>
      <c r="D9" s="12" t="s">
        <v>18</v>
      </c>
      <c r="E9" s="12">
        <v>3</v>
      </c>
      <c r="F9" s="12">
        <v>0.5</v>
      </c>
      <c r="G9" s="25"/>
      <c r="H9" s="33">
        <f t="shared" si="0"/>
        <v>0</v>
      </c>
      <c r="I9" s="27" t="s">
        <v>32</v>
      </c>
      <c r="J9" s="32" t="s">
        <v>1</v>
      </c>
      <c r="K9" s="11" t="s">
        <v>0</v>
      </c>
      <c r="L9" s="20"/>
    </row>
    <row r="10" spans="1:12" ht="51" x14ac:dyDescent="0.2">
      <c r="A10" s="10">
        <v>4</v>
      </c>
      <c r="B10" s="29" t="s">
        <v>21</v>
      </c>
      <c r="C10" s="9" t="s">
        <v>31</v>
      </c>
      <c r="D10" s="12" t="s">
        <v>18</v>
      </c>
      <c r="E10" s="12">
        <v>3</v>
      </c>
      <c r="F10" s="12">
        <v>0.1</v>
      </c>
      <c r="G10" s="25"/>
      <c r="H10" s="33">
        <f t="shared" si="0"/>
        <v>0</v>
      </c>
      <c r="I10" s="27" t="s">
        <v>32</v>
      </c>
      <c r="J10" s="32"/>
      <c r="K10" s="11"/>
      <c r="L10" s="20"/>
    </row>
    <row r="11" spans="1:12" ht="25.5" x14ac:dyDescent="0.2">
      <c r="A11" s="8">
        <v>5</v>
      </c>
      <c r="B11" s="31" t="s">
        <v>26</v>
      </c>
      <c r="C11" s="9" t="s">
        <v>33</v>
      </c>
      <c r="D11" s="12" t="s">
        <v>18</v>
      </c>
      <c r="E11" s="22">
        <v>8</v>
      </c>
      <c r="F11" s="23">
        <v>0.5</v>
      </c>
      <c r="G11" s="25"/>
      <c r="H11" s="33">
        <f t="shared" si="0"/>
        <v>0</v>
      </c>
      <c r="I11" s="11" t="s">
        <v>34</v>
      </c>
      <c r="J11" s="32">
        <v>24315</v>
      </c>
      <c r="K11" s="11" t="s">
        <v>44</v>
      </c>
      <c r="L11" s="20"/>
    </row>
    <row r="12" spans="1:12" x14ac:dyDescent="0.2">
      <c r="A12" s="10">
        <v>6</v>
      </c>
      <c r="B12" s="29" t="s">
        <v>36</v>
      </c>
      <c r="C12" s="9"/>
      <c r="D12" s="12" t="s">
        <v>22</v>
      </c>
      <c r="E12" s="12">
        <v>4</v>
      </c>
      <c r="F12" s="12">
        <v>1</v>
      </c>
      <c r="G12" s="25"/>
      <c r="H12" s="33">
        <f t="shared" si="0"/>
        <v>0</v>
      </c>
      <c r="I12" s="27" t="s">
        <v>35</v>
      </c>
      <c r="J12" s="32" t="s">
        <v>1</v>
      </c>
      <c r="K12" s="11" t="s">
        <v>0</v>
      </c>
      <c r="L12" s="21"/>
    </row>
    <row r="13" spans="1:12" x14ac:dyDescent="0.2">
      <c r="A13" s="8">
        <v>7</v>
      </c>
      <c r="B13" s="29" t="s">
        <v>36</v>
      </c>
      <c r="C13" s="9"/>
      <c r="D13" s="12" t="s">
        <v>22</v>
      </c>
      <c r="E13" s="12">
        <v>2</v>
      </c>
      <c r="F13" s="12">
        <v>5</v>
      </c>
      <c r="G13" s="25"/>
      <c r="H13" s="33">
        <f t="shared" si="0"/>
        <v>0</v>
      </c>
      <c r="I13" s="27" t="s">
        <v>35</v>
      </c>
      <c r="J13" s="32" t="s">
        <v>1</v>
      </c>
      <c r="K13" s="11" t="s">
        <v>0</v>
      </c>
      <c r="L13" s="21"/>
    </row>
    <row r="14" spans="1:12" ht="51" x14ac:dyDescent="0.2">
      <c r="A14" s="10">
        <v>8</v>
      </c>
      <c r="B14" s="29" t="s">
        <v>23</v>
      </c>
      <c r="C14" s="9" t="s">
        <v>37</v>
      </c>
      <c r="D14" s="12" t="s">
        <v>2</v>
      </c>
      <c r="E14" s="12">
        <v>3</v>
      </c>
      <c r="F14" s="12">
        <v>0.5</v>
      </c>
      <c r="G14" s="25"/>
      <c r="H14" s="33">
        <f t="shared" si="0"/>
        <v>0</v>
      </c>
      <c r="I14" s="28" t="s">
        <v>38</v>
      </c>
      <c r="J14" s="32" t="s">
        <v>1</v>
      </c>
      <c r="K14" s="11" t="s">
        <v>0</v>
      </c>
      <c r="L14" s="20"/>
    </row>
    <row r="15" spans="1:12" x14ac:dyDescent="0.2">
      <c r="A15" s="13"/>
      <c r="B15" s="41" t="s">
        <v>48</v>
      </c>
      <c r="C15" s="42"/>
      <c r="D15" s="42"/>
      <c r="E15" s="42"/>
      <c r="F15" s="42"/>
      <c r="G15" s="43"/>
      <c r="H15" s="14">
        <f>SUM(H7:H14)</f>
        <v>0</v>
      </c>
      <c r="I15" s="13"/>
      <c r="J15" s="13"/>
      <c r="K15" s="13"/>
      <c r="L15" s="13"/>
    </row>
    <row r="16" spans="1:12" x14ac:dyDescent="0.2">
      <c r="A16" s="13"/>
      <c r="B16" s="41" t="s">
        <v>17</v>
      </c>
      <c r="C16" s="42"/>
      <c r="D16" s="42"/>
      <c r="E16" s="42"/>
      <c r="F16" s="42"/>
      <c r="G16" s="43"/>
      <c r="H16" s="44">
        <f>H15*1.21</f>
        <v>0</v>
      </c>
      <c r="I16" s="13"/>
      <c r="J16" s="13"/>
      <c r="K16" s="13"/>
      <c r="L16" s="13"/>
    </row>
    <row r="17" spans="1:12" x14ac:dyDescent="0.2">
      <c r="A17" s="13"/>
      <c r="B17" s="41" t="s">
        <v>39</v>
      </c>
      <c r="C17" s="42"/>
      <c r="D17" s="42"/>
      <c r="E17" s="42"/>
      <c r="F17" s="42"/>
      <c r="G17" s="43"/>
      <c r="H17" s="15">
        <v>250000</v>
      </c>
      <c r="I17" s="13"/>
      <c r="J17" s="13"/>
      <c r="K17" s="13"/>
      <c r="L17" s="13"/>
    </row>
    <row r="18" spans="1:12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2">
      <c r="A19" s="13"/>
      <c r="B19" s="39" t="s">
        <v>11</v>
      </c>
      <c r="C19" s="39"/>
      <c r="D19" s="16" t="s">
        <v>12</v>
      </c>
      <c r="E19" s="13"/>
      <c r="F19" s="17"/>
      <c r="G19" s="18"/>
      <c r="H19" s="19"/>
      <c r="I19" s="17"/>
      <c r="J19" s="13"/>
      <c r="K19" s="13"/>
      <c r="L19" s="13"/>
    </row>
    <row r="20" spans="1:12" ht="60" customHeight="1" x14ac:dyDescent="0.2">
      <c r="A20" s="13"/>
      <c r="B20" s="37" t="s">
        <v>13</v>
      </c>
      <c r="C20" s="37"/>
      <c r="D20" s="1"/>
      <c r="E20" s="13"/>
      <c r="F20" s="17"/>
      <c r="G20" s="17"/>
      <c r="H20" s="17"/>
      <c r="I20" s="17"/>
      <c r="J20" s="13"/>
      <c r="K20" s="13"/>
      <c r="L20" s="13"/>
    </row>
    <row r="21" spans="1:12" ht="34.5" customHeight="1" x14ac:dyDescent="0.2">
      <c r="A21" s="13"/>
      <c r="B21" s="37" t="s">
        <v>46</v>
      </c>
      <c r="C21" s="37"/>
      <c r="D21" s="1"/>
      <c r="E21" s="13"/>
      <c r="F21" s="13"/>
      <c r="G21" s="13"/>
      <c r="H21" s="13"/>
      <c r="I21" s="13"/>
      <c r="J21" s="13"/>
      <c r="K21" s="13"/>
      <c r="L21" s="13"/>
    </row>
    <row r="22" spans="1:12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">
      <c r="A23" s="1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</row>
    <row r="24" spans="1:12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 algorithmName="SHA-512" hashValue="7AomZgeRypA99Sq3yvEjn6PdmH2K0ORoAqz1uWfFP4sP3D80bEp1B0D/I5BLatl+uFQ3wWabYEGKfnF1fD4MAA==" saltValue="8+cuYJ0fDNBLbH2XC/vGFw==" spinCount="100000" sheet="1" objects="1" scenarios="1" formatCells="0" formatColumns="0" formatRows="0"/>
  <sortState ref="A7:L24">
    <sortCondition ref="B7:B24"/>
  </sortState>
  <mergeCells count="9">
    <mergeCell ref="B23:K23"/>
    <mergeCell ref="B20:C20"/>
    <mergeCell ref="B21:C21"/>
    <mergeCell ref="A2:G2"/>
    <mergeCell ref="B19:C19"/>
    <mergeCell ref="A4:L4"/>
    <mergeCell ref="B15:G15"/>
    <mergeCell ref="B16:G16"/>
    <mergeCell ref="B17:G17"/>
  </mergeCells>
  <phoneticPr fontId="13" type="noConversion"/>
  <pageMargins left="0.7" right="0.7" top="0.78740157499999996" bottom="0.78740157499999996" header="0.3" footer="0.3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F583A-0B5D-4256-B58F-C33EBB2F7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D23050-BB49-4751-A4FA-9931EC335D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E1B2B-63C0-4D04-A5E9-8CDC14EF7D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5 - chemikálie čisté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