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filterPrivacy="1"/>
  <bookViews>
    <workbookView xWindow="0" yWindow="0" windowWidth="15495" windowHeight="11610" activeTab="0"/>
  </bookViews>
  <sheets>
    <sheet name="Část 3 rozpouštědla_ultra čistá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<sst xmlns="http://schemas.openxmlformats.org/spreadsheetml/2006/main" count="144" uniqueCount="85">
  <si>
    <t xml:space="preserve">24316000-2 </t>
  </si>
  <si>
    <t xml:space="preserve"> 7732-18-5</t>
  </si>
  <si>
    <t>lt</t>
  </si>
  <si>
    <t xml:space="preserve">ACS reagent, for ultratrace analysis </t>
  </si>
  <si>
    <t>Voda</t>
  </si>
  <si>
    <t>Různé organické chemické látky</t>
  </si>
  <si>
    <t xml:space="preserve">24327000-2 </t>
  </si>
  <si>
    <t>Jednosytné alkoholy</t>
  </si>
  <si>
    <t>24322200-9</t>
  </si>
  <si>
    <t>67-56-1</t>
  </si>
  <si>
    <t>pro GC</t>
  </si>
  <si>
    <t>110-54-3</t>
  </si>
  <si>
    <t>Chemické prvky, anorganické kyseliny a sloučeniny</t>
  </si>
  <si>
    <t>24311000-7</t>
  </si>
  <si>
    <t xml:space="preserve"> 75-09-2</t>
  </si>
  <si>
    <t>Dichlormethane</t>
  </si>
  <si>
    <t>kapalný amoniak</t>
  </si>
  <si>
    <t>24413100-3</t>
  </si>
  <si>
    <t>1336-21-6</t>
  </si>
  <si>
    <t xml:space="preserve">ACS reagent, 28.0-30.0% NH3 basis </t>
  </si>
  <si>
    <t>Ammonium hydroxide solution</t>
  </si>
  <si>
    <t xml:space="preserve">1336-21-6 </t>
  </si>
  <si>
    <t>75-05-8</t>
  </si>
  <si>
    <t>24327000-3</t>
  </si>
  <si>
    <t xml:space="preserve"> 67-64-1 </t>
  </si>
  <si>
    <t xml:space="preserve">for HPLC, ≥99.8% </t>
  </si>
  <si>
    <t>67-64-1</t>
  </si>
  <si>
    <t>67-63-0</t>
  </si>
  <si>
    <t>2-Propanol</t>
  </si>
  <si>
    <t xml:space="preserve">109-86-4 </t>
  </si>
  <si>
    <t>540-84-1</t>
  </si>
  <si>
    <t xml:space="preserve">Puriss. p.a., ≥99.5% (GC) </t>
  </si>
  <si>
    <t>2,2,4 Trimethylpentane</t>
  </si>
  <si>
    <t>Název CPV kódu</t>
  </si>
  <si>
    <t>CPV kód</t>
  </si>
  <si>
    <t>CAS Number</t>
  </si>
  <si>
    <t>Nabídková cena za 1 kus požadovaného balení bez DPH (VYPLNÍ DODAVATEL)</t>
  </si>
  <si>
    <t>Jednotka</t>
  </si>
  <si>
    <t>Specifikace</t>
  </si>
  <si>
    <t xml:space="preserve">Název </t>
  </si>
  <si>
    <t>Číslo</t>
  </si>
  <si>
    <t>Ostatní povinné parametry:</t>
  </si>
  <si>
    <t>ano/ne</t>
  </si>
  <si>
    <t xml:space="preserve">Nabídková cena musí zahrnovat u všech položek poštovné a balné, daně, clo a poplatky (vyjma DPH, která bude stanovena samostatně) </t>
  </si>
  <si>
    <t xml:space="preserve">for HPLC, ≥99.8%, </t>
  </si>
  <si>
    <t>2-Methoxyethanol</t>
  </si>
  <si>
    <t>99,9% (LC)</t>
  </si>
  <si>
    <t>Aceton &gt;99,5%</t>
  </si>
  <si>
    <t>Aceton</t>
  </si>
  <si>
    <t>Acetonitril</t>
  </si>
  <si>
    <t xml:space="preserve">Hexan </t>
  </si>
  <si>
    <t xml:space="preserve">Methanol  ≥99.9% </t>
  </si>
  <si>
    <t>Methanol &gt;99,7% (GC)</t>
  </si>
  <si>
    <t>Destilovaná voda</t>
  </si>
  <si>
    <t>Požadované balení</t>
  </si>
  <si>
    <t>Celkem za předpokládané množství</t>
  </si>
  <si>
    <t>Příloha č. 1.3 - technická specifikace - pro část 3</t>
  </si>
  <si>
    <t>Katalogové číslo (VYPLNÍ DODAVATEL)</t>
  </si>
  <si>
    <t xml:space="preserve">Pozn.: Dodavatel je povinen vyplnit jednotkové ceny VŠECH položek ve sloupci ,,Nabídková cena za 1 kus požadovaného balení bez DPH", uvést katalogové číslo ve sloupci L (modře označeno) a potvrdit splnění ostatních povinných parametrů (žlutě označeno).  Aby mohla být nabídka posuzována a hodnocena, musí účastník splnit všechna kritéria specifikace předmětu plnění. </t>
  </si>
  <si>
    <t>Celková nabídková cena v Kč vč. DPH</t>
  </si>
  <si>
    <t>1-Hexanol</t>
  </si>
  <si>
    <t>anhydrous, ≥99%</t>
  </si>
  <si>
    <t>isopropanol</t>
  </si>
  <si>
    <t xml:space="preserve"> HPLC, 99.9%</t>
  </si>
  <si>
    <t>for LC-MS, suitable for UPLC/UHPLC instruments</t>
  </si>
  <si>
    <t>≥99.9%; for LC-MS, suitable for UPLC/UHPLC instruments</t>
  </si>
  <si>
    <t>Methanol</t>
  </si>
  <si>
    <t xml:space="preserve"> ≥99.9%, for LC-MS, suitable for UPLC/UHPLC-MS instruments</t>
  </si>
  <si>
    <t>LC-MS Grade</t>
  </si>
  <si>
    <t>24322200-10</t>
  </si>
  <si>
    <t>24322200-11</t>
  </si>
  <si>
    <t>111-27-3</t>
  </si>
  <si>
    <t>7732-18-5</t>
  </si>
  <si>
    <t>24316000-3</t>
  </si>
  <si>
    <t xml:space="preserve">Veřejná zakázka: Rámcová dohoda na dodávku chemických látek 2022 – rozděleno na části </t>
  </si>
  <si>
    <t>pro reziduální analýzu pesticidů</t>
  </si>
  <si>
    <t>HPLC pro gradient analysis</t>
  </si>
  <si>
    <t>HPLC gradient</t>
  </si>
  <si>
    <t>95%, for residue analysis, ECD tested halocarbons free grade</t>
  </si>
  <si>
    <r>
      <t>Dodání do 10</t>
    </r>
    <r>
      <rPr>
        <b/>
        <sz val="12"/>
        <color rgb="FFFF0000"/>
        <rFont val="Calibri"/>
        <family val="2"/>
        <scheme val="minor"/>
      </rPr>
      <t xml:space="preserve"> pracovních dnů od potrvzení objednávky.</t>
    </r>
  </si>
  <si>
    <r>
      <t xml:space="preserve">Předpokládané množství </t>
    </r>
    <r>
      <rPr>
        <b/>
        <u val="single"/>
        <sz val="12"/>
        <color rgb="FF000000"/>
        <rFont val="Calibri"/>
        <family val="2"/>
        <scheme val="minor"/>
      </rPr>
      <t>kusů</t>
    </r>
  </si>
  <si>
    <t>Limitní cena za část 3 v Kč bez DPH</t>
  </si>
  <si>
    <t>Celková nabídková cena za část 3 v Kč bez DPH</t>
  </si>
  <si>
    <t>pro HPLC, ≥99,9%</t>
  </si>
  <si>
    <t>25%, Extra pure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</si>
</sst>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name val="Calibri Light"/>
      <family val="2"/>
      <scheme val="maj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12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</cellStyleXfs>
  <cellXfs count="45">
    <xf numFmtId="0" fontId="0" fillId="0" borderId="0" xfId="0"/>
    <xf numFmtId="164" fontId="12" fillId="2" borderId="1" xfId="20" applyNumberFormat="1" applyFont="1" applyFill="1" applyBorder="1" applyAlignment="1" applyProtection="1">
      <alignment horizontal="center"/>
      <protection locked="0"/>
    </xf>
    <xf numFmtId="0" fontId="12" fillId="3" borderId="1" xfId="20" applyFont="1" applyFill="1" applyBorder="1" applyProtection="1">
      <alignment/>
      <protection locked="0"/>
    </xf>
    <xf numFmtId="0" fontId="12" fillId="2" borderId="1" xfId="20" applyFont="1" applyFill="1" applyBorder="1" applyProtection="1">
      <alignment/>
      <protection locked="0"/>
    </xf>
    <xf numFmtId="0" fontId="2" fillId="0" borderId="0" xfId="20" applyProtection="1">
      <alignment/>
      <protection/>
    </xf>
    <xf numFmtId="0" fontId="11" fillId="0" borderId="0" xfId="20" applyFont="1" applyProtection="1">
      <alignment/>
      <protection/>
    </xf>
    <xf numFmtId="0" fontId="5" fillId="4" borderId="1" xfId="20" applyFont="1" applyFill="1" applyBorder="1" applyAlignment="1" applyProtection="1">
      <alignment horizontal="center" vertical="center" wrapText="1"/>
      <protection/>
    </xf>
    <xf numFmtId="0" fontId="6" fillId="4" borderId="1" xfId="20" applyFont="1" applyFill="1" applyBorder="1" applyAlignment="1" applyProtection="1">
      <alignment horizontal="center" vertical="center" wrapText="1"/>
      <protection/>
    </xf>
    <xf numFmtId="0" fontId="7" fillId="4" borderId="1" xfId="2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 shrinkToFit="1"/>
      <protection/>
    </xf>
    <xf numFmtId="0" fontId="1" fillId="0" borderId="1" xfId="0" applyFont="1" applyBorder="1" applyAlignment="1" applyProtection="1">
      <alignment horizontal="center"/>
      <protection/>
    </xf>
    <xf numFmtId="164" fontId="12" fillId="5" borderId="1" xfId="20" applyNumberFormat="1" applyFont="1" applyFill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wrapText="1" shrinkToFit="1"/>
      <protection/>
    </xf>
    <xf numFmtId="0" fontId="1" fillId="0" borderId="1" xfId="0" applyFont="1" applyBorder="1" applyAlignment="1" applyProtection="1">
      <alignment horizontal="left" wrapText="1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left"/>
      <protection/>
    </xf>
    <xf numFmtId="10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  <xf numFmtId="0" fontId="2" fillId="0" borderId="0" xfId="20" applyFill="1" applyProtection="1">
      <alignment/>
      <protection/>
    </xf>
    <xf numFmtId="164" fontId="10" fillId="6" borderId="2" xfId="20" applyNumberFormat="1" applyFont="1" applyFill="1" applyBorder="1" applyAlignment="1" applyProtection="1">
      <alignment horizontal="center"/>
      <protection/>
    </xf>
    <xf numFmtId="164" fontId="8" fillId="0" borderId="1" xfId="20" applyNumberFormat="1" applyFont="1" applyBorder="1" applyProtection="1">
      <alignment/>
      <protection/>
    </xf>
    <xf numFmtId="0" fontId="9" fillId="0" borderId="0" xfId="20" applyFont="1" applyProtection="1">
      <alignment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3" xfId="20" applyFont="1" applyBorder="1" applyAlignment="1" applyProtection="1">
      <alignment horizontal="left"/>
      <protection/>
    </xf>
    <xf numFmtId="0" fontId="0" fillId="0" borderId="1" xfId="0" applyFill="1" applyBorder="1" applyProtection="1">
      <protection/>
    </xf>
    <xf numFmtId="0" fontId="0" fillId="0" borderId="1" xfId="0" applyBorder="1" applyProtection="1">
      <protection/>
    </xf>
    <xf numFmtId="164" fontId="10" fillId="0" borderId="1" xfId="20" applyNumberFormat="1" applyFont="1" applyFill="1" applyBorder="1" applyAlignment="1" applyProtection="1">
      <alignment horizontal="center"/>
      <protection locked="0"/>
    </xf>
    <xf numFmtId="0" fontId="7" fillId="7" borderId="3" xfId="0" applyFont="1" applyFill="1" applyBorder="1" applyAlignment="1" applyProtection="1">
      <alignment horizontal="center"/>
      <protection/>
    </xf>
    <xf numFmtId="0" fontId="7" fillId="7" borderId="4" xfId="0" applyFont="1" applyFill="1" applyBorder="1" applyAlignment="1" applyProtection="1">
      <alignment horizontal="center"/>
      <protection/>
    </xf>
    <xf numFmtId="0" fontId="7" fillId="0" borderId="3" xfId="20" applyFont="1" applyBorder="1" applyAlignment="1" applyProtection="1">
      <alignment horizontal="center" wrapText="1"/>
      <protection/>
    </xf>
    <xf numFmtId="0" fontId="7" fillId="0" borderId="4" xfId="20" applyFont="1" applyBorder="1" applyAlignment="1" applyProtection="1">
      <alignment horizontal="center" wrapText="1"/>
      <protection/>
    </xf>
    <xf numFmtId="0" fontId="7" fillId="0" borderId="3" xfId="20" applyFont="1" applyBorder="1" applyAlignment="1" applyProtection="1">
      <alignment horizontal="center"/>
      <protection/>
    </xf>
    <xf numFmtId="0" fontId="7" fillId="0" borderId="4" xfId="20" applyFont="1" applyBorder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4" fillId="0" borderId="0" xfId="20" applyFont="1" applyAlignment="1" applyProtection="1">
      <alignment horizontal="center"/>
      <protection/>
    </xf>
    <xf numFmtId="0" fontId="14" fillId="0" borderId="0" xfId="20" applyFont="1" applyAlignment="1" applyProtection="1">
      <alignment horizontal="center" wrapText="1"/>
      <protection/>
    </xf>
    <xf numFmtId="0" fontId="13" fillId="0" borderId="5" xfId="20" applyFont="1" applyBorder="1" applyAlignment="1" applyProtection="1">
      <alignment horizontal="center"/>
      <protection/>
    </xf>
    <xf numFmtId="0" fontId="13" fillId="0" borderId="6" xfId="20" applyFont="1" applyBorder="1" applyAlignment="1" applyProtection="1">
      <alignment horizontal="center"/>
      <protection/>
    </xf>
    <xf numFmtId="0" fontId="13" fillId="0" borderId="7" xfId="20" applyFont="1" applyBorder="1" applyAlignment="1" applyProtection="1">
      <alignment horizontal="center"/>
      <protection/>
    </xf>
    <xf numFmtId="0" fontId="13" fillId="0" borderId="3" xfId="20" applyFont="1" applyBorder="1" applyAlignment="1" applyProtection="1">
      <alignment horizontal="center"/>
      <protection/>
    </xf>
    <xf numFmtId="0" fontId="13" fillId="0" borderId="8" xfId="20" applyFont="1" applyBorder="1" applyAlignment="1" applyProtection="1">
      <alignment horizontal="center"/>
      <protection/>
    </xf>
    <xf numFmtId="0" fontId="13" fillId="0" borderId="4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="85" zoomScaleNormal="85" workbookViewId="0" topLeftCell="A1">
      <selection activeCell="G14" sqref="G14"/>
    </sheetView>
  </sheetViews>
  <sheetFormatPr defaultColWidth="9.140625" defaultRowHeight="15"/>
  <cols>
    <col min="1" max="1" width="9.140625" style="4" customWidth="1"/>
    <col min="2" max="2" width="26.57421875" style="4" bestFit="1" customWidth="1"/>
    <col min="3" max="3" width="64.140625" style="4" bestFit="1" customWidth="1"/>
    <col min="4" max="4" width="16.00390625" style="4" customWidth="1"/>
    <col min="5" max="5" width="20.00390625" style="4" customWidth="1"/>
    <col min="6" max="6" width="13.140625" style="4" customWidth="1"/>
    <col min="7" max="7" width="19.421875" style="4" customWidth="1"/>
    <col min="8" max="8" width="20.28125" style="4" customWidth="1"/>
    <col min="9" max="9" width="15.7109375" style="4" customWidth="1"/>
    <col min="10" max="10" width="22.00390625" style="4" customWidth="1"/>
    <col min="11" max="11" width="46.140625" style="4" customWidth="1"/>
    <col min="12" max="12" width="51.140625" style="4" customWidth="1"/>
    <col min="13" max="16384" width="9.140625" style="4" customWidth="1"/>
  </cols>
  <sheetData>
    <row r="1" spans="1:9" ht="26.25">
      <c r="A1" s="36" t="s">
        <v>74</v>
      </c>
      <c r="B1" s="36"/>
      <c r="C1" s="36"/>
      <c r="D1" s="36"/>
      <c r="E1" s="36"/>
      <c r="F1" s="36"/>
      <c r="G1" s="36"/>
      <c r="H1" s="36"/>
      <c r="I1" s="36"/>
    </row>
    <row r="2" spans="1:9" ht="23.25">
      <c r="A2" s="37" t="s">
        <v>56</v>
      </c>
      <c r="B2" s="37"/>
      <c r="C2" s="37"/>
      <c r="D2" s="37"/>
      <c r="E2" s="37"/>
      <c r="F2" s="37"/>
      <c r="G2" s="37"/>
      <c r="H2" s="37"/>
      <c r="I2" s="37"/>
    </row>
    <row r="4" spans="1:12" ht="35.25" customHeight="1">
      <c r="A4" s="38" t="s">
        <v>58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5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94.5">
      <c r="A6" s="6" t="s">
        <v>40</v>
      </c>
      <c r="B6" s="6" t="s">
        <v>39</v>
      </c>
      <c r="C6" s="6" t="s">
        <v>38</v>
      </c>
      <c r="D6" s="6" t="s">
        <v>37</v>
      </c>
      <c r="E6" s="6" t="s">
        <v>80</v>
      </c>
      <c r="F6" s="6" t="s">
        <v>54</v>
      </c>
      <c r="G6" s="7" t="s">
        <v>36</v>
      </c>
      <c r="H6" s="6" t="s">
        <v>55</v>
      </c>
      <c r="I6" s="6" t="s">
        <v>35</v>
      </c>
      <c r="J6" s="8" t="s">
        <v>34</v>
      </c>
      <c r="K6" s="8" t="s">
        <v>33</v>
      </c>
      <c r="L6" s="7" t="s">
        <v>57</v>
      </c>
    </row>
    <row r="7" spans="1:12" ht="15.75">
      <c r="A7" s="26">
        <v>1</v>
      </c>
      <c r="B7" s="27" t="s">
        <v>60</v>
      </c>
      <c r="C7" s="20" t="s">
        <v>61</v>
      </c>
      <c r="D7" s="17" t="s">
        <v>2</v>
      </c>
      <c r="E7" s="11">
        <v>2</v>
      </c>
      <c r="F7" s="11">
        <v>1</v>
      </c>
      <c r="G7" s="1"/>
      <c r="H7" s="13">
        <f>(E7)*G7</f>
        <v>0</v>
      </c>
      <c r="I7" s="18" t="s">
        <v>71</v>
      </c>
      <c r="J7" s="15" t="s">
        <v>69</v>
      </c>
      <c r="K7" s="16" t="s">
        <v>7</v>
      </c>
      <c r="L7" s="2"/>
    </row>
    <row r="8" spans="1:12" ht="15.75">
      <c r="A8" s="26">
        <v>2</v>
      </c>
      <c r="B8" s="9" t="s">
        <v>32</v>
      </c>
      <c r="C8" s="10" t="s">
        <v>31</v>
      </c>
      <c r="D8" s="11" t="s">
        <v>2</v>
      </c>
      <c r="E8" s="12">
        <v>2</v>
      </c>
      <c r="F8" s="12">
        <v>1</v>
      </c>
      <c r="G8" s="1"/>
      <c r="H8" s="13">
        <f aca="true" t="shared" si="0" ref="H8:H27">(E8)*G8</f>
        <v>0</v>
      </c>
      <c r="I8" s="14" t="s">
        <v>30</v>
      </c>
      <c r="J8" s="15" t="s">
        <v>6</v>
      </c>
      <c r="K8" s="16" t="s">
        <v>5</v>
      </c>
      <c r="L8" s="2"/>
    </row>
    <row r="9" spans="1:12" ht="15.75">
      <c r="A9" s="26">
        <v>3</v>
      </c>
      <c r="B9" s="9" t="s">
        <v>45</v>
      </c>
      <c r="C9" s="10" t="s">
        <v>83</v>
      </c>
      <c r="D9" s="12" t="s">
        <v>2</v>
      </c>
      <c r="E9" s="12">
        <v>2</v>
      </c>
      <c r="F9" s="12">
        <v>1</v>
      </c>
      <c r="G9" s="1"/>
      <c r="H9" s="13">
        <f t="shared" si="0"/>
        <v>0</v>
      </c>
      <c r="I9" s="14" t="s">
        <v>29</v>
      </c>
      <c r="J9" s="15" t="s">
        <v>6</v>
      </c>
      <c r="K9" s="16" t="s">
        <v>5</v>
      </c>
      <c r="L9" s="2"/>
    </row>
    <row r="10" spans="1:12" ht="15.75">
      <c r="A10" s="26">
        <v>4</v>
      </c>
      <c r="B10" s="9" t="s">
        <v>28</v>
      </c>
      <c r="C10" s="10" t="s">
        <v>46</v>
      </c>
      <c r="D10" s="12" t="s">
        <v>2</v>
      </c>
      <c r="E10" s="12">
        <v>2</v>
      </c>
      <c r="F10" s="12">
        <v>2.5</v>
      </c>
      <c r="G10" s="1"/>
      <c r="H10" s="13">
        <f t="shared" si="0"/>
        <v>0</v>
      </c>
      <c r="I10" s="14" t="s">
        <v>27</v>
      </c>
      <c r="J10" s="15" t="s">
        <v>8</v>
      </c>
      <c r="K10" s="16" t="s">
        <v>7</v>
      </c>
      <c r="L10" s="2"/>
    </row>
    <row r="11" spans="1:12" ht="15.75">
      <c r="A11" s="26">
        <v>5</v>
      </c>
      <c r="B11" s="9" t="s">
        <v>48</v>
      </c>
      <c r="C11" s="10" t="s">
        <v>25</v>
      </c>
      <c r="D11" s="17" t="s">
        <v>2</v>
      </c>
      <c r="E11" s="17">
        <v>5</v>
      </c>
      <c r="F11" s="17">
        <v>1</v>
      </c>
      <c r="G11" s="1"/>
      <c r="H11" s="13">
        <f t="shared" si="0"/>
        <v>0</v>
      </c>
      <c r="I11" s="18" t="s">
        <v>24</v>
      </c>
      <c r="J11" s="15" t="s">
        <v>23</v>
      </c>
      <c r="K11" s="16" t="s">
        <v>5</v>
      </c>
      <c r="L11" s="2"/>
    </row>
    <row r="12" spans="1:12" ht="15.75">
      <c r="A12" s="26">
        <v>6</v>
      </c>
      <c r="B12" s="9" t="s">
        <v>47</v>
      </c>
      <c r="C12" s="15" t="s">
        <v>10</v>
      </c>
      <c r="D12" s="11" t="s">
        <v>2</v>
      </c>
      <c r="E12" s="11">
        <v>2</v>
      </c>
      <c r="F12" s="11">
        <v>2.5</v>
      </c>
      <c r="G12" s="1"/>
      <c r="H12" s="13">
        <f t="shared" si="0"/>
        <v>0</v>
      </c>
      <c r="I12" s="18" t="s">
        <v>26</v>
      </c>
      <c r="J12" s="15" t="s">
        <v>6</v>
      </c>
      <c r="K12" s="16" t="s">
        <v>5</v>
      </c>
      <c r="L12" s="2"/>
    </row>
    <row r="13" spans="1:12" ht="15.75">
      <c r="A13" s="26">
        <v>7</v>
      </c>
      <c r="B13" s="9" t="s">
        <v>48</v>
      </c>
      <c r="C13" s="15" t="s">
        <v>75</v>
      </c>
      <c r="D13" s="11" t="s">
        <v>2</v>
      </c>
      <c r="E13" s="11">
        <v>5</v>
      </c>
      <c r="F13" s="11">
        <v>2.5</v>
      </c>
      <c r="G13" s="1"/>
      <c r="H13" s="13">
        <f t="shared" si="0"/>
        <v>0</v>
      </c>
      <c r="I13" s="18"/>
      <c r="J13" s="15"/>
      <c r="K13" s="16"/>
      <c r="L13" s="2"/>
    </row>
    <row r="14" spans="1:12" ht="15.75">
      <c r="A14" s="26">
        <v>8</v>
      </c>
      <c r="B14" s="9" t="s">
        <v>49</v>
      </c>
      <c r="C14" s="15" t="s">
        <v>76</v>
      </c>
      <c r="D14" s="11" t="s">
        <v>2</v>
      </c>
      <c r="E14" s="11">
        <v>20</v>
      </c>
      <c r="F14" s="11">
        <v>2.5</v>
      </c>
      <c r="G14" s="1"/>
      <c r="H14" s="13">
        <f t="shared" si="0"/>
        <v>0</v>
      </c>
      <c r="I14" s="14" t="s">
        <v>22</v>
      </c>
      <c r="J14" s="15" t="s">
        <v>6</v>
      </c>
      <c r="K14" s="16" t="s">
        <v>5</v>
      </c>
      <c r="L14" s="2"/>
    </row>
    <row r="15" spans="1:12" ht="15.75">
      <c r="A15" s="26">
        <v>9</v>
      </c>
      <c r="B15" s="27" t="s">
        <v>49</v>
      </c>
      <c r="C15" s="20" t="s">
        <v>65</v>
      </c>
      <c r="D15" s="17" t="s">
        <v>2</v>
      </c>
      <c r="E15" s="11">
        <v>10</v>
      </c>
      <c r="F15" s="11">
        <v>2.5</v>
      </c>
      <c r="G15" s="1"/>
      <c r="H15" s="13">
        <f t="shared" si="0"/>
        <v>0</v>
      </c>
      <c r="I15" s="28" t="s">
        <v>22</v>
      </c>
      <c r="J15" s="15" t="s">
        <v>6</v>
      </c>
      <c r="K15" s="16" t="s">
        <v>5</v>
      </c>
      <c r="L15" s="2"/>
    </row>
    <row r="16" spans="1:12" ht="15.75">
      <c r="A16" s="26">
        <v>10</v>
      </c>
      <c r="B16" s="9" t="s">
        <v>20</v>
      </c>
      <c r="C16" s="10" t="s">
        <v>84</v>
      </c>
      <c r="D16" s="12" t="s">
        <v>2</v>
      </c>
      <c r="E16" s="17">
        <v>10</v>
      </c>
      <c r="F16" s="17">
        <v>1</v>
      </c>
      <c r="G16" s="1"/>
      <c r="H16" s="13">
        <f t="shared" si="0"/>
        <v>0</v>
      </c>
      <c r="I16" s="18" t="s">
        <v>21</v>
      </c>
      <c r="J16" s="15" t="s">
        <v>17</v>
      </c>
      <c r="K16" s="16" t="s">
        <v>16</v>
      </c>
      <c r="L16" s="2"/>
    </row>
    <row r="17" spans="1:12" ht="15.75">
      <c r="A17" s="26">
        <v>11</v>
      </c>
      <c r="B17" s="9" t="s">
        <v>20</v>
      </c>
      <c r="C17" s="10" t="s">
        <v>19</v>
      </c>
      <c r="D17" s="17" t="s">
        <v>2</v>
      </c>
      <c r="E17" s="11">
        <v>2</v>
      </c>
      <c r="F17" s="11">
        <v>1</v>
      </c>
      <c r="G17" s="1"/>
      <c r="H17" s="13">
        <f t="shared" si="0"/>
        <v>0</v>
      </c>
      <c r="I17" s="18" t="s">
        <v>18</v>
      </c>
      <c r="J17" s="15" t="s">
        <v>17</v>
      </c>
      <c r="K17" s="16" t="s">
        <v>16</v>
      </c>
      <c r="L17" s="2"/>
    </row>
    <row r="18" spans="1:12" ht="34.5" customHeight="1">
      <c r="A18" s="26">
        <v>12</v>
      </c>
      <c r="B18" s="9" t="s">
        <v>15</v>
      </c>
      <c r="C18" s="19" t="s">
        <v>44</v>
      </c>
      <c r="D18" s="11" t="s">
        <v>2</v>
      </c>
      <c r="E18" s="17">
        <v>5</v>
      </c>
      <c r="F18" s="17">
        <v>1</v>
      </c>
      <c r="G18" s="1"/>
      <c r="H18" s="13">
        <f t="shared" si="0"/>
        <v>0</v>
      </c>
      <c r="I18" s="14" t="s">
        <v>14</v>
      </c>
      <c r="J18" s="20" t="s">
        <v>13</v>
      </c>
      <c r="K18" s="16" t="s">
        <v>12</v>
      </c>
      <c r="L18" s="2"/>
    </row>
    <row r="19" spans="1:12" ht="15.75">
      <c r="A19" s="26">
        <v>13</v>
      </c>
      <c r="B19" s="9" t="s">
        <v>50</v>
      </c>
      <c r="C19" s="15" t="s">
        <v>10</v>
      </c>
      <c r="D19" s="11" t="s">
        <v>2</v>
      </c>
      <c r="E19" s="11">
        <v>1</v>
      </c>
      <c r="F19" s="11">
        <v>1</v>
      </c>
      <c r="G19" s="1"/>
      <c r="H19" s="13">
        <f t="shared" si="0"/>
        <v>0</v>
      </c>
      <c r="I19" s="18" t="s">
        <v>11</v>
      </c>
      <c r="J19" s="15" t="s">
        <v>6</v>
      </c>
      <c r="K19" s="16" t="s">
        <v>5</v>
      </c>
      <c r="L19" s="2"/>
    </row>
    <row r="20" spans="1:12" ht="15.75">
      <c r="A20" s="26">
        <v>14</v>
      </c>
      <c r="B20" s="9" t="s">
        <v>50</v>
      </c>
      <c r="C20" s="15" t="s">
        <v>78</v>
      </c>
      <c r="D20" s="11" t="s">
        <v>2</v>
      </c>
      <c r="E20" s="11">
        <v>10</v>
      </c>
      <c r="F20" s="11">
        <v>2.5</v>
      </c>
      <c r="G20" s="1"/>
      <c r="H20" s="13">
        <f t="shared" si="0"/>
        <v>0</v>
      </c>
      <c r="I20" s="18"/>
      <c r="J20" s="15" t="s">
        <v>6</v>
      </c>
      <c r="K20" s="16" t="s">
        <v>5</v>
      </c>
      <c r="L20" s="2"/>
    </row>
    <row r="21" spans="1:12" s="21" customFormat="1" ht="15.75">
      <c r="A21" s="26">
        <v>15</v>
      </c>
      <c r="B21" s="27" t="s">
        <v>62</v>
      </c>
      <c r="C21" s="20" t="s">
        <v>63</v>
      </c>
      <c r="D21" s="17" t="s">
        <v>2</v>
      </c>
      <c r="E21" s="11">
        <v>10</v>
      </c>
      <c r="F21" s="11">
        <v>2.5</v>
      </c>
      <c r="G21" s="1"/>
      <c r="H21" s="13">
        <f t="shared" si="0"/>
        <v>0</v>
      </c>
      <c r="I21" s="27" t="s">
        <v>27</v>
      </c>
      <c r="J21" s="15" t="s">
        <v>8</v>
      </c>
      <c r="K21" s="16" t="s">
        <v>7</v>
      </c>
      <c r="L21" s="2"/>
    </row>
    <row r="22" spans="1:12" ht="15.75">
      <c r="A22" s="26">
        <v>16</v>
      </c>
      <c r="B22" s="27" t="s">
        <v>66</v>
      </c>
      <c r="C22" s="20" t="s">
        <v>67</v>
      </c>
      <c r="D22" s="17" t="s">
        <v>2</v>
      </c>
      <c r="E22" s="11">
        <v>10</v>
      </c>
      <c r="F22" s="11">
        <v>1</v>
      </c>
      <c r="G22" s="1"/>
      <c r="H22" s="13">
        <f t="shared" si="0"/>
        <v>0</v>
      </c>
      <c r="I22" s="27" t="s">
        <v>9</v>
      </c>
      <c r="J22" s="15" t="s">
        <v>70</v>
      </c>
      <c r="K22" s="16" t="s">
        <v>7</v>
      </c>
      <c r="L22" s="2"/>
    </row>
    <row r="23" spans="1:12" ht="15.75">
      <c r="A23" s="26">
        <v>17</v>
      </c>
      <c r="B23" s="9" t="s">
        <v>51</v>
      </c>
      <c r="C23" s="15" t="s">
        <v>77</v>
      </c>
      <c r="D23" s="11" t="s">
        <v>2</v>
      </c>
      <c r="E23" s="11">
        <v>40</v>
      </c>
      <c r="F23" s="11">
        <v>2.5</v>
      </c>
      <c r="G23" s="1"/>
      <c r="H23" s="13">
        <f t="shared" si="0"/>
        <v>0</v>
      </c>
      <c r="I23" s="18" t="s">
        <v>9</v>
      </c>
      <c r="J23" s="15" t="s">
        <v>8</v>
      </c>
      <c r="K23" s="16" t="s">
        <v>7</v>
      </c>
      <c r="L23" s="2"/>
    </row>
    <row r="24" spans="1:12" ht="15.75">
      <c r="A24" s="26">
        <v>18</v>
      </c>
      <c r="B24" s="9" t="s">
        <v>52</v>
      </c>
      <c r="C24" s="15" t="s">
        <v>10</v>
      </c>
      <c r="D24" s="11" t="s">
        <v>2</v>
      </c>
      <c r="E24" s="11">
        <v>2</v>
      </c>
      <c r="F24" s="11">
        <v>1</v>
      </c>
      <c r="G24" s="1"/>
      <c r="H24" s="13">
        <f t="shared" si="0"/>
        <v>0</v>
      </c>
      <c r="I24" s="14" t="s">
        <v>9</v>
      </c>
      <c r="J24" s="15" t="s">
        <v>8</v>
      </c>
      <c r="K24" s="16" t="s">
        <v>7</v>
      </c>
      <c r="L24" s="2"/>
    </row>
    <row r="25" spans="1:12" ht="15.75">
      <c r="A25" s="26">
        <v>19</v>
      </c>
      <c r="B25" s="9" t="s">
        <v>4</v>
      </c>
      <c r="C25" s="20" t="s">
        <v>3</v>
      </c>
      <c r="D25" s="17" t="s">
        <v>2</v>
      </c>
      <c r="E25" s="11">
        <v>5</v>
      </c>
      <c r="F25" s="11">
        <v>1</v>
      </c>
      <c r="G25" s="1"/>
      <c r="H25" s="13">
        <f t="shared" si="0"/>
        <v>0</v>
      </c>
      <c r="I25" s="18" t="s">
        <v>1</v>
      </c>
      <c r="J25" s="10" t="s">
        <v>0</v>
      </c>
      <c r="K25" s="14" t="s">
        <v>53</v>
      </c>
      <c r="L25" s="2"/>
    </row>
    <row r="26" spans="1:12" ht="15.75">
      <c r="A26" s="26">
        <v>20</v>
      </c>
      <c r="B26" s="27" t="s">
        <v>4</v>
      </c>
      <c r="C26" s="20" t="s">
        <v>64</v>
      </c>
      <c r="D26" s="17" t="s">
        <v>2</v>
      </c>
      <c r="E26" s="11">
        <v>10</v>
      </c>
      <c r="F26" s="11">
        <v>1</v>
      </c>
      <c r="G26" s="1"/>
      <c r="H26" s="13">
        <f t="shared" si="0"/>
        <v>0</v>
      </c>
      <c r="I26" s="28" t="s">
        <v>72</v>
      </c>
      <c r="J26" s="10" t="s">
        <v>73</v>
      </c>
      <c r="K26" s="14" t="s">
        <v>53</v>
      </c>
      <c r="L26" s="2"/>
    </row>
    <row r="27" spans="1:12" ht="15.75">
      <c r="A27" s="26">
        <v>21</v>
      </c>
      <c r="B27" s="27" t="s">
        <v>4</v>
      </c>
      <c r="C27" s="20" t="s">
        <v>68</v>
      </c>
      <c r="D27" s="17" t="s">
        <v>2</v>
      </c>
      <c r="E27" s="11">
        <v>5</v>
      </c>
      <c r="F27" s="11">
        <v>1</v>
      </c>
      <c r="G27" s="1"/>
      <c r="H27" s="13">
        <f t="shared" si="0"/>
        <v>0</v>
      </c>
      <c r="I27" s="28" t="s">
        <v>72</v>
      </c>
      <c r="J27" s="10" t="s">
        <v>0</v>
      </c>
      <c r="K27" s="14" t="s">
        <v>53</v>
      </c>
      <c r="L27" s="2"/>
    </row>
    <row r="28" spans="2:8" ht="18.75">
      <c r="B28" s="39" t="s">
        <v>82</v>
      </c>
      <c r="C28" s="40"/>
      <c r="D28" s="40"/>
      <c r="E28" s="40"/>
      <c r="F28" s="40"/>
      <c r="G28" s="41"/>
      <c r="H28" s="22">
        <f>SUM(H7:H27)</f>
        <v>0</v>
      </c>
    </row>
    <row r="29" spans="2:8" ht="18.75">
      <c r="B29" s="42" t="s">
        <v>59</v>
      </c>
      <c r="C29" s="43"/>
      <c r="D29" s="43"/>
      <c r="E29" s="43"/>
      <c r="F29" s="43"/>
      <c r="G29" s="44"/>
      <c r="H29" s="29">
        <f>H28*1.21</f>
        <v>0</v>
      </c>
    </row>
    <row r="30" spans="2:8" ht="18.75">
      <c r="B30" s="42" t="s">
        <v>81</v>
      </c>
      <c r="C30" s="43"/>
      <c r="D30" s="43"/>
      <c r="E30" s="43"/>
      <c r="F30" s="43"/>
      <c r="G30" s="44"/>
      <c r="H30" s="23">
        <v>370000</v>
      </c>
    </row>
    <row r="31" spans="7:8" ht="15.75">
      <c r="G31" s="24"/>
      <c r="H31" s="24"/>
    </row>
    <row r="32" spans="2:4" ht="15.75">
      <c r="B32" s="30" t="s">
        <v>41</v>
      </c>
      <c r="C32" s="31"/>
      <c r="D32" s="25" t="s">
        <v>42</v>
      </c>
    </row>
    <row r="33" spans="2:4" ht="33.75" customHeight="1">
      <c r="B33" s="32" t="s">
        <v>43</v>
      </c>
      <c r="C33" s="33"/>
      <c r="D33" s="3"/>
    </row>
    <row r="34" spans="2:4" ht="15.75">
      <c r="B34" s="34" t="s">
        <v>79</v>
      </c>
      <c r="C34" s="35"/>
      <c r="D34" s="3"/>
    </row>
  </sheetData>
  <sheetProtection algorithmName="SHA-512" hashValue="YTRsy6Nscw2otXMKztjxpsIAeZjkYlkhfTSAseYI93wnMeZuwdBzSPxGCcuVAAQ0YNGeTHV4NVJ7r20L+JZ1RQ==" saltValue="tDEC8aHcLvKEKBGYvHasLQ==" spinCount="100000" sheet="1" formatCells="0" formatColumns="0" formatRows="0"/>
  <mergeCells count="9">
    <mergeCell ref="B32:C32"/>
    <mergeCell ref="B33:C33"/>
    <mergeCell ref="B34:C34"/>
    <mergeCell ref="A1:I1"/>
    <mergeCell ref="A2:I2"/>
    <mergeCell ref="A4:K4"/>
    <mergeCell ref="B28:G28"/>
    <mergeCell ref="B29:G29"/>
    <mergeCell ref="B30:G3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5CFC031FE3484EAEE9B2085D9FEACB" ma:contentTypeVersion="6" ma:contentTypeDescription="Vytvoří nový dokument" ma:contentTypeScope="" ma:versionID="08a9f814ef425c32a35275b4cb074ded">
  <xsd:schema xmlns:xsd="http://www.w3.org/2001/XMLSchema" xmlns:xs="http://www.w3.org/2001/XMLSchema" xmlns:p="http://schemas.microsoft.com/office/2006/metadata/properties" xmlns:ns2="dbd5be3d-4e4a-461b-adc3-7ff16e699333" xmlns:ns3="969690fb-d9de-4cdb-84bf-00c6da30ad3b" targetNamespace="http://schemas.microsoft.com/office/2006/metadata/properties" ma:root="true" ma:fieldsID="48683e6a86216a5f9bafa074e4f34de9" ns2:_="" ns3:_="">
    <xsd:import namespace="dbd5be3d-4e4a-461b-adc3-7ff16e699333"/>
    <xsd:import namespace="969690fb-d9de-4cdb-84bf-00c6da30ad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5be3d-4e4a-461b-adc3-7ff16e699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690fb-d9de-4cdb-84bf-00c6da30a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7E3C8C-3F6D-438E-99FC-F5ACF3B50A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549AD4-E1FC-41DC-A20E-3E9B8D4A5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5be3d-4e4a-461b-adc3-7ff16e699333"/>
    <ds:schemaRef ds:uri="969690fb-d9de-4cdb-84bf-00c6da30ad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1281CD-6E8A-4E48-B311-A8A178207A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2022-04-28T12:26:20Z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0x010100095CFC031FE3484EAEE9B2085D9FEACB</vt:lpwstr>
  </property>
</Properties>
</file>