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filterPrivacy="1"/>
  <bookViews>
    <workbookView xWindow="0" yWindow="0" windowWidth="28800" windowHeight="12105" activeTab="0"/>
  </bookViews>
  <sheets>
    <sheet name="insekticid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<sst xmlns="http://schemas.openxmlformats.org/spreadsheetml/2006/main" count="53" uniqueCount="48">
  <si>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</si>
  <si>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Kč/l</t>
  </si>
  <si>
    <t>max 1 l</t>
  </si>
  <si>
    <t>k ochraně kukuřice proti zavíječi kukuřičnému</t>
  </si>
  <si>
    <t>suspenzní koncentrát</t>
  </si>
  <si>
    <t>Chlorantraniliprol 200 g/l</t>
  </si>
  <si>
    <t>Kč/kg</t>
  </si>
  <si>
    <t>max 1 kg</t>
  </si>
  <si>
    <t xml:space="preserve">na ochranu rostlin proti mšicím </t>
  </si>
  <si>
    <t>dispergovatelný granulát</t>
  </si>
  <si>
    <t xml:space="preserve">Pirimikarb 500 g/kg </t>
  </si>
  <si>
    <t>max 5 l</t>
  </si>
  <si>
    <t>k hubení savého a žravého hmyzu v obilninách, kukuřici seté, cukrovce,  vojtěšce, jádrovinách, peckovinách, révě vinné</t>
  </si>
  <si>
    <t xml:space="preserve">Suspenze kapsulí </t>
  </si>
  <si>
    <t>50 g/l Lambda-cyhalothrin</t>
  </si>
  <si>
    <t xml:space="preserve">k hubení živočišných škůdců v máku setém </t>
  </si>
  <si>
    <t>ve vodě rozpustný prášek</t>
  </si>
  <si>
    <t>acetamiprid 200 g/kg</t>
  </si>
  <si>
    <t xml:space="preserve"> k hubení živočišných škůdců na řepce
olejce a hořčici, obilninách, luskovinách, máku setém</t>
  </si>
  <si>
    <t>emulgovatelný koncentrát</t>
  </si>
  <si>
    <t>Deltamethrin 100 g/l</t>
  </si>
  <si>
    <t>Cena celkem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</si>
  <si>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</si>
  <si>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 xml:space="preserve">Předpokládaná hodnota VZ         </t>
  </si>
  <si>
    <t xml:space="preserve">Cena </t>
  </si>
  <si>
    <t>Objem pro výpočet 
2016</t>
  </si>
  <si>
    <t xml:space="preserve">Předpokládaný objem dodávek    po dobu platnosti rámcové smlouvy 
</t>
  </si>
  <si>
    <t>Plán v MJ 2016</t>
  </si>
  <si>
    <t xml:space="preserve">Velikost balení    </t>
  </si>
  <si>
    <t xml:space="preserve">Název výrobku </t>
  </si>
  <si>
    <t>Přípustná balení</t>
  </si>
  <si>
    <t>Použití</t>
  </si>
  <si>
    <t>Popis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</si>
  <si>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</si>
  <si>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č.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</si>
  <si>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</si>
  <si>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</si>
  <si>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</si>
  <si>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</si>
  <si>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</si>
  <si>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</si>
  <si>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</si>
  <si>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</si>
  <si>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</si>
  <si>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</si>
  <si>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</si>
  <si>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CENÍK INSEKTICIDNÍCH PŘÍPRAVKŮ - část 3</t>
  </si>
  <si>
    <t xml:space="preserve">Celková nabídková cena v Kč bez DPH za část 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</si>
</sst>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Verdana"/>
      <family val="2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  <scheme val="minor"/>
    </font>
    <font>
      <b/>
      <sz val="12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20" applyProtection="1">
      <alignment/>
      <protection/>
    </xf>
    <xf numFmtId="0" fontId="3" fillId="0" borderId="0" xfId="20" applyFont="1" applyProtection="1">
      <alignment/>
      <protection/>
    </xf>
    <xf numFmtId="164" fontId="2" fillId="2" borderId="1" xfId="20" applyNumberFormat="1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left" vertical="center"/>
      <protection/>
    </xf>
    <xf numFmtId="164" fontId="6" fillId="4" borderId="1" xfId="20" applyNumberFormat="1" applyFont="1" applyFill="1" applyBorder="1" applyAlignment="1" applyProtection="1">
      <alignment horizontal="center" vertical="center"/>
      <protection/>
    </xf>
    <xf numFmtId="164" fontId="7" fillId="5" borderId="1" xfId="20" applyNumberFormat="1" applyFont="1" applyFill="1" applyBorder="1" applyAlignment="1" applyProtection="1">
      <alignment horizontal="center" vertical="center"/>
      <protection/>
    </xf>
    <xf numFmtId="0" fontId="8" fillId="6" borderId="1" xfId="20" applyFont="1" applyFill="1" applyBorder="1" applyAlignment="1" applyProtection="1">
      <alignment horizontal="center" vertical="center"/>
      <protection/>
    </xf>
    <xf numFmtId="0" fontId="6" fillId="4" borderId="1" xfId="20" applyFont="1" applyFill="1" applyBorder="1" applyAlignment="1" applyProtection="1">
      <alignment horizontal="center" vertical="center" wrapText="1"/>
      <protection/>
    </xf>
    <xf numFmtId="0" fontId="9" fillId="7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0" fontId="0" fillId="7" borderId="1" xfId="20" applyFont="1" applyFill="1" applyBorder="1" applyAlignment="1" applyProtection="1">
      <alignment horizontal="center" vertical="center" wrapText="1"/>
      <protection/>
    </xf>
    <xf numFmtId="0" fontId="13" fillId="0" borderId="1" xfId="20" applyFont="1" applyFill="1" applyBorder="1" applyAlignment="1" applyProtection="1">
      <alignment horizontal="center" vertical="center" wrapText="1"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0" fontId="5" fillId="7" borderId="1" xfId="20" applyFont="1" applyFill="1" applyBorder="1" applyAlignment="1" applyProtection="1">
      <alignment horizontal="center" vertical="center"/>
      <protection/>
    </xf>
    <xf numFmtId="0" fontId="5" fillId="0" borderId="1" xfId="20" applyFont="1" applyFill="1" applyBorder="1" applyAlignment="1" applyProtection="1">
      <alignment horizontal="center" vertical="center" wrapText="1"/>
      <protection/>
    </xf>
    <xf numFmtId="165" fontId="2" fillId="4" borderId="1" xfId="20" applyNumberFormat="1" applyFont="1" applyFill="1" applyBorder="1" applyAlignment="1" applyProtection="1">
      <alignment horizontal="center" vertical="center" wrapText="1"/>
      <protection/>
    </xf>
    <xf numFmtId="165" fontId="2" fillId="2" borderId="1" xfId="20" applyNumberFormat="1" applyFont="1" applyFill="1" applyBorder="1" applyAlignment="1" applyProtection="1">
      <alignment horizontal="center" vertical="center" wrapText="1"/>
      <protection/>
    </xf>
    <xf numFmtId="0" fontId="9" fillId="8" borderId="1" xfId="20" applyFont="1" applyFill="1" applyBorder="1" applyAlignment="1" applyProtection="1">
      <alignment horizontal="center" vertical="center" wrapText="1"/>
      <protection/>
    </xf>
    <xf numFmtId="0" fontId="9" fillId="4" borderId="1" xfId="20" applyFont="1" applyFill="1" applyBorder="1" applyAlignment="1" applyProtection="1">
      <alignment horizontal="center" vertical="center" wrapText="1"/>
      <protection/>
    </xf>
    <xf numFmtId="164" fontId="2" fillId="7" borderId="1" xfId="20" applyNumberFormat="1" applyFont="1" applyFill="1" applyBorder="1" applyAlignment="1" applyProtection="1">
      <alignment horizontal="center" vertical="center" wrapText="1"/>
      <protection/>
    </xf>
    <xf numFmtId="0" fontId="9" fillId="7" borderId="1" xfId="20" applyFont="1" applyFill="1" applyBorder="1" applyAlignment="1" applyProtection="1">
      <alignment horizontal="center" vertical="center" wrapText="1"/>
      <protection/>
    </xf>
    <xf numFmtId="0" fontId="2" fillId="7" borderId="1" xfId="20" applyFont="1" applyFill="1" applyBorder="1" applyAlignment="1" applyProtection="1">
      <alignment horizontal="center" vertical="center"/>
      <protection/>
    </xf>
    <xf numFmtId="0" fontId="14" fillId="7" borderId="1" xfId="20" applyFont="1" applyFill="1" applyBorder="1" applyAlignment="1" applyProtection="1">
      <alignment horizontal="center" vertical="center"/>
      <protection/>
    </xf>
    <xf numFmtId="0" fontId="2" fillId="7" borderId="1" xfId="20" applyFont="1" applyFill="1" applyBorder="1" applyAlignment="1" applyProtection="1">
      <alignment horizontal="center" vertical="center" wrapText="1"/>
      <protection/>
    </xf>
    <xf numFmtId="4" fontId="5" fillId="4" borderId="1" xfId="20" applyNumberFormat="1" applyFont="1" applyFill="1" applyBorder="1" applyAlignment="1" applyProtection="1">
      <alignment horizontal="right" vertical="center"/>
      <protection locked="0"/>
    </xf>
    <xf numFmtId="0" fontId="8" fillId="9" borderId="1" xfId="20" applyFont="1" applyFill="1" applyBorder="1" applyAlignment="1" applyProtection="1">
      <alignment horizontal="center" vertical="center"/>
      <protection/>
    </xf>
    <xf numFmtId="0" fontId="8" fillId="9" borderId="2" xfId="20" applyFont="1" applyFill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0" fontId="16" fillId="0" borderId="5" xfId="20" applyFont="1" applyBorder="1" applyAlignment="1" applyProtection="1">
      <alignment horizontal="left" vertical="center"/>
      <protection/>
    </xf>
    <xf numFmtId="0" fontId="16" fillId="0" borderId="6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>
      <alignment horizontal="left" vertical="center"/>
      <protection/>
    </xf>
    <xf numFmtId="0" fontId="16" fillId="0" borderId="7" xfId="20" applyFont="1" applyBorder="1" applyAlignment="1" applyProtection="1">
      <alignment horizontal="left" vertical="center"/>
      <protection/>
    </xf>
    <xf numFmtId="0" fontId="2" fillId="7" borderId="1" xfId="20" applyFont="1" applyFill="1" applyBorder="1" applyAlignment="1" applyProtection="1">
      <alignment horizontal="center" vertical="center" wrapText="1"/>
      <protection/>
    </xf>
    <xf numFmtId="0" fontId="2" fillId="2" borderId="8" xfId="20" applyFont="1" applyFill="1" applyBorder="1" applyAlignment="1" applyProtection="1">
      <alignment horizontal="center"/>
      <protection/>
    </xf>
    <xf numFmtId="0" fontId="2" fillId="2" borderId="9" xfId="20" applyFont="1" applyFill="1" applyBorder="1" applyAlignment="1" applyProtection="1">
      <alignment horizontal="center"/>
      <protection/>
    </xf>
    <xf numFmtId="0" fontId="12" fillId="0" borderId="1" xfId="20" applyFont="1" applyBorder="1" applyAlignment="1" applyProtection="1">
      <alignment horizontal="center" vertical="center" wrapText="1"/>
      <protection/>
    </xf>
    <xf numFmtId="0" fontId="0" fillId="0" borderId="1" xfId="20" applyBorder="1" applyAlignment="1" applyProtection="1">
      <alignment horizontal="center" vertical="center" wrapText="1"/>
      <protection/>
    </xf>
    <xf numFmtId="0" fontId="0" fillId="0" borderId="0" xfId="20" applyProtection="1">
      <alignment/>
      <protection locked="0"/>
    </xf>
    <xf numFmtId="0" fontId="9" fillId="4" borderId="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A8D4-E64E-4EBF-BB0E-E43F23BB015F}">
  <dimension ref="A1:Q13"/>
  <sheetViews>
    <sheetView tabSelected="1" workbookViewId="0" topLeftCell="A1">
      <selection activeCell="M13" sqref="M13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5" customHeight="1">
      <c r="A3" s="25" t="s">
        <v>45</v>
      </c>
      <c r="B3" s="24" t="s">
        <v>44</v>
      </c>
      <c r="C3" s="24" t="s">
        <v>43</v>
      </c>
      <c r="D3" s="24" t="s">
        <v>42</v>
      </c>
      <c r="E3" s="24" t="s">
        <v>41</v>
      </c>
      <c r="F3" s="24" t="s">
        <v>40</v>
      </c>
      <c r="G3" s="24" t="s">
        <v>39</v>
      </c>
      <c r="H3" s="24"/>
      <c r="I3" s="24" t="s">
        <v>38</v>
      </c>
      <c r="J3" s="24"/>
      <c r="K3" s="24"/>
      <c r="L3" s="24"/>
      <c r="M3" s="24" t="s">
        <v>37</v>
      </c>
      <c r="N3" s="24" t="s">
        <v>36</v>
      </c>
      <c r="O3" s="24" t="s">
        <v>35</v>
      </c>
    </row>
    <row r="4" spans="1:15" ht="75">
      <c r="A4" s="26" t="s">
        <v>34</v>
      </c>
      <c r="B4" s="23" t="s">
        <v>33</v>
      </c>
      <c r="C4" s="26" t="s">
        <v>32</v>
      </c>
      <c r="D4" s="26" t="s">
        <v>31</v>
      </c>
      <c r="E4" s="23" t="s">
        <v>30</v>
      </c>
      <c r="F4" s="10" t="s">
        <v>29</v>
      </c>
      <c r="G4" s="10" t="s">
        <v>28</v>
      </c>
      <c r="H4" s="21" t="s">
        <v>27</v>
      </c>
      <c r="I4" s="23" t="s">
        <v>26</v>
      </c>
      <c r="J4" s="20" t="s">
        <v>25</v>
      </c>
      <c r="K4" s="19" t="s">
        <v>24</v>
      </c>
      <c r="L4" s="18" t="s">
        <v>23</v>
      </c>
      <c r="M4" s="36" t="s">
        <v>22</v>
      </c>
      <c r="N4" s="36"/>
      <c r="O4" s="22" t="s">
        <v>21</v>
      </c>
    </row>
    <row r="5" spans="1:15" ht="51">
      <c r="A5" s="13">
        <v>1</v>
      </c>
      <c r="B5" s="17" t="s">
        <v>20</v>
      </c>
      <c r="C5" s="12" t="s">
        <v>19</v>
      </c>
      <c r="D5" s="14" t="s">
        <v>18</v>
      </c>
      <c r="E5" s="11" t="s">
        <v>2</v>
      </c>
      <c r="F5" s="42"/>
      <c r="G5" s="42"/>
      <c r="H5" s="21"/>
      <c r="I5" s="28">
        <v>10</v>
      </c>
      <c r="J5" s="20"/>
      <c r="K5" s="19"/>
      <c r="L5" s="18"/>
      <c r="M5" s="27"/>
      <c r="N5" s="5" t="s">
        <v>1</v>
      </c>
      <c r="O5" s="4">
        <f>I5*M5</f>
        <v>0</v>
      </c>
    </row>
    <row r="6" spans="1:15" ht="25.5">
      <c r="A6" s="16">
        <v>2</v>
      </c>
      <c r="B6" s="17" t="s">
        <v>17</v>
      </c>
      <c r="C6" s="12" t="s">
        <v>16</v>
      </c>
      <c r="D6" s="14" t="s">
        <v>15</v>
      </c>
      <c r="E6" s="11" t="s">
        <v>7</v>
      </c>
      <c r="F6" s="42"/>
      <c r="G6" s="42"/>
      <c r="H6" s="9"/>
      <c r="I6" s="28">
        <v>25</v>
      </c>
      <c r="J6" s="8">
        <v>360</v>
      </c>
      <c r="K6" s="7">
        <v>510</v>
      </c>
      <c r="L6" s="6">
        <f>J6*K6</f>
        <v>183600</v>
      </c>
      <c r="M6" s="27"/>
      <c r="N6" s="5" t="s">
        <v>6</v>
      </c>
      <c r="O6" s="4">
        <f>I6*M6</f>
        <v>0</v>
      </c>
    </row>
    <row r="7" spans="1:15" ht="63.75">
      <c r="A7" s="13">
        <v>3</v>
      </c>
      <c r="B7" s="17" t="s">
        <v>14</v>
      </c>
      <c r="C7" s="12" t="s">
        <v>13</v>
      </c>
      <c r="D7" s="14" t="s">
        <v>12</v>
      </c>
      <c r="E7" s="11" t="s">
        <v>11</v>
      </c>
      <c r="F7" s="42"/>
      <c r="G7" s="42"/>
      <c r="H7" s="9"/>
      <c r="I7" s="28">
        <v>20</v>
      </c>
      <c r="J7" s="8"/>
      <c r="K7" s="7"/>
      <c r="L7" s="6"/>
      <c r="M7" s="27"/>
      <c r="N7" s="5" t="s">
        <v>1</v>
      </c>
      <c r="O7" s="4">
        <f>I7*M7</f>
        <v>0</v>
      </c>
    </row>
    <row r="8" spans="1:15" ht="25.5">
      <c r="A8" s="16">
        <v>4</v>
      </c>
      <c r="B8" s="15" t="s">
        <v>10</v>
      </c>
      <c r="C8" s="12" t="s">
        <v>9</v>
      </c>
      <c r="D8" s="14" t="s">
        <v>8</v>
      </c>
      <c r="E8" s="11" t="s">
        <v>7</v>
      </c>
      <c r="F8" s="42"/>
      <c r="G8" s="42"/>
      <c r="H8" s="9"/>
      <c r="I8" s="28">
        <v>20</v>
      </c>
      <c r="J8" s="8"/>
      <c r="K8" s="7"/>
      <c r="L8" s="6"/>
      <c r="M8" s="27"/>
      <c r="N8" s="5" t="s">
        <v>6</v>
      </c>
      <c r="O8" s="4">
        <f>I8*M8</f>
        <v>0</v>
      </c>
    </row>
    <row r="9" spans="1:15" ht="30">
      <c r="A9" s="13">
        <v>5</v>
      </c>
      <c r="B9" s="39" t="s">
        <v>5</v>
      </c>
      <c r="C9" s="12" t="s">
        <v>4</v>
      </c>
      <c r="D9" s="40" t="s">
        <v>3</v>
      </c>
      <c r="E9" s="11" t="s">
        <v>2</v>
      </c>
      <c r="F9" s="42"/>
      <c r="G9" s="42"/>
      <c r="H9" s="9"/>
      <c r="I9" s="29">
        <v>10</v>
      </c>
      <c r="J9" s="8"/>
      <c r="K9" s="7"/>
      <c r="L9" s="6"/>
      <c r="M9" s="27"/>
      <c r="N9" s="5" t="s">
        <v>1</v>
      </c>
      <c r="O9" s="4">
        <f>I9*M9</f>
        <v>0</v>
      </c>
    </row>
    <row r="10" spans="6:15" ht="15">
      <c r="F10" s="37" t="s">
        <v>47</v>
      </c>
      <c r="G10" s="37"/>
      <c r="H10" s="37"/>
      <c r="I10" s="37"/>
      <c r="J10" s="37"/>
      <c r="K10" s="37"/>
      <c r="L10" s="37"/>
      <c r="M10" s="37"/>
      <c r="N10" s="38"/>
      <c r="O10" s="3">
        <f>SUM(O5:O9)</f>
        <v>0</v>
      </c>
    </row>
    <row r="11" ht="17.25">
      <c r="B11" s="2" t="s">
        <v>0</v>
      </c>
    </row>
    <row r="13" ht="15">
      <c r="Q13" s="41"/>
    </row>
  </sheetData>
  <sheetProtection algorithmName="SHA-512" hashValue="CJzf9lTEDk+rrucgy3pDUp+QF974FBkCfa/fnG5n3iRBKORdo2Vu1WfPIT0gdQeK2SEtU6aGENUXJgm2cOIeuQ==" saltValue="XfFR/eANSGr7Nw+Azz+x8A==" spinCount="100000" sheet="1" objects="1" scenarios="1"/>
  <mergeCells count="3">
    <mergeCell ref="A1:O2"/>
    <mergeCell ref="M4:N4"/>
    <mergeCell ref="F10:N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d5be3d-4e4a-461b-adc3-7ff16e69933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ADF38-C026-491C-BDC2-F9F5F679607E}">
  <ds:schemaRefs>
    <ds:schemaRef ds:uri="http://schemas.microsoft.com/office/2006/metadata/properties"/>
    <ds:schemaRef ds:uri="http://schemas.microsoft.com/office/infopath/2007/PartnerControls"/>
    <ds:schemaRef ds:uri="dbd5be3d-4e4a-461b-adc3-7ff16e699333"/>
  </ds:schemaRefs>
</ds:datastoreItem>
</file>

<file path=customXml/itemProps2.xml><?xml version="1.0" encoding="utf-8"?>
<ds:datastoreItem xmlns:ds="http://schemas.openxmlformats.org/officeDocument/2006/customXml" ds:itemID="{ED38A7FB-43C5-46A2-84E3-E48FD78FBB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163E7A-022D-431D-9AEB-00DFFF65C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2022-03-07T14:34:38Z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  <property fmtid="{D5CDD505-2E9C-101B-9397-08002B2CF9AE}" pid="3" name="Order">
    <vt:r8>4303600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