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filterPrivacy="1"/>
  <bookViews>
    <workbookView xWindow="0" yWindow="0" windowWidth="28800" windowHeight="12105" activeTab="0"/>
  </bookViews>
  <sheets>
    <sheet name="část 2 - herbicid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<sst xmlns="http://schemas.openxmlformats.org/spreadsheetml/2006/main" count="143" uniqueCount="89">
  <si>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</t>
    </r>
  </si>
  <si>
    <t>Kč/l</t>
  </si>
  <si>
    <t>max 5 l</t>
  </si>
  <si>
    <t>réva vinná - hubení výmladků</t>
  </si>
  <si>
    <t>Emulgovatelný koncentrát</t>
  </si>
  <si>
    <t xml:space="preserve">Pyraflufen-ethyl 26,5 g/l </t>
  </si>
  <si>
    <t>max 10 l</t>
  </si>
  <si>
    <t>postemergentní herbicid proti dvouděložným plevelům v obilninách</t>
  </si>
  <si>
    <t>Suspenzní koncentrát</t>
  </si>
  <si>
    <t>Dichlorprop-P 310 g/l                                                  MCPA 160 g/l                                                             Mekoprop-P 130 g/l</t>
  </si>
  <si>
    <t>pro peemergentní a postemergentní ošetření obilnin proti jednoděložným a dvouděložným plevelům</t>
  </si>
  <si>
    <t>Prosulfokarb 667g/l                                       Diflufenikan 14 g/l</t>
  </si>
  <si>
    <t>Kč/kg</t>
  </si>
  <si>
    <t>max 3 kg</t>
  </si>
  <si>
    <t>k ochraně pšenice ozimé proti jednoletým travám a dvouděložným plevelů</t>
  </si>
  <si>
    <t>ve vodě dispergovatelné granule</t>
  </si>
  <si>
    <t>Iodosulfuron-methyl Na 33 g/kg                Thiencarbazone methyl 25 g/kg                    Mefenpyr-diethyl 150 g/kg (safener)</t>
  </si>
  <si>
    <t>k hubení jednoletých jednoděložných a jednoletých dvouděložných plevelů v révě vinné a kukuřice</t>
  </si>
  <si>
    <t>pendimethalin 400 g/l</t>
  </si>
  <si>
    <t>k jarnímu hubení dvouděložných plevelů, včetně svízele přítuly a pcháče v pšenici, ječmeni, tritikale ozimém a žitě ozimém.</t>
  </si>
  <si>
    <t>Olejová disperze</t>
  </si>
  <si>
    <t>Amidosulfuron 25 g/l                                       Jodosulfuron-methyl sodný 6,25 g/l                             2,4-D 287 g/l                                                                 Mefenpyr-diethyl 62.5 g/l (safener)</t>
  </si>
  <si>
    <t>k postemergentnímu hubení jednoděložných plevelů v pšenici ozimé</t>
  </si>
  <si>
    <r>
      <t xml:space="preserve">Pinoxaden </t>
    </r>
    <r>
      <rPr>
        <sz val="9"/>
        <color rgb="FF333333"/>
        <rFont val="Verdana"/>
        <family val="2"/>
      </rPr>
      <t>50 g/l </t>
    </r>
  </si>
  <si>
    <t>max 0.3 kg</t>
  </si>
  <si>
    <t>k postemergentnímu hubení jednoletých dvouděložných plevelů v ozimé pšenici a ozimém ječmeni</t>
  </si>
  <si>
    <t>dispergovatelné granule</t>
  </si>
  <si>
    <t>Tribenuron-methyl 250 g/kg                                   Florasulam 104 g/kg</t>
  </si>
  <si>
    <t>k postemergentnímu hubení jednoděložných a dvouděložných plevelů v pšenici ozimé, tritikale a žitu ozimém</t>
  </si>
  <si>
    <t>Pinoxaden 33,3 g/l                                               Pyroxsulam 8,3 g/l                                                 cloquintocet-mexyl (safener)</t>
  </si>
  <si>
    <t>pro podzimní
postemergentní ošetření ozimých obilnin proti jednoletým dvouděložným plevelům,
chundelce metlici a lipnici roční</t>
  </si>
  <si>
    <t xml:space="preserve">Chlortoluron 250 g/l                                       Diflufenikan 40 g/l                                             Pendimethalin  300 g/l </t>
  </si>
  <si>
    <t>pro preemergentní a postemergentní hubení jednoletých dvouděložných plevelů a ježatky kuří nohy v kukuřici</t>
  </si>
  <si>
    <t>Terbuthylazine 327 g/l                                    Sulcotrione 173 g/l</t>
  </si>
  <si>
    <t>pro postemergentní hubení dvouděložných jednoletých a vytrvalých plevelů v kukuřici</t>
  </si>
  <si>
    <t>Dikamba 120 g/l                                                         Mesotrion 50 g/l</t>
  </si>
  <si>
    <t>proti ježatce kuří noze a jednoletým dvouděložným plevelům v kukuřici seté</t>
  </si>
  <si>
    <t xml:space="preserve"> Nikosulfuron 40 g/l </t>
  </si>
  <si>
    <t xml:space="preserve">proti jednoletým lipnicovitým plevelům, výdrolu obilnin a pýru plazivému v porostech cukrovky, řepky olejky ozimé a máku setého jarního </t>
  </si>
  <si>
    <t>Klethodim 120 g/l</t>
  </si>
  <si>
    <t>k hubení plevelů v pšenici ozimé, ječmeni ozimém</t>
  </si>
  <si>
    <t xml:space="preserve">Diflufenikan 280 g/l                                                 Flufenacet 280 g/l </t>
  </si>
  <si>
    <t>k postemergetnímu 
hubení odolných dvouděložných plevelů v obilninách bez podsevu, kukuřici, máku setém, v 
travách na semeno, loukách a pastvinách</t>
  </si>
  <si>
    <t>Fluroxypyr 250 g/l</t>
  </si>
  <si>
    <t>k hubení plevelů v ozimých obilninách</t>
  </si>
  <si>
    <t>Diflufenikan 233 g/l                                                     Flufenacet 200 g/l                                                          Metribuzin 83 g/l</t>
  </si>
  <si>
    <t>pro postemergentní hubení pýru plazivého, jednoletých a vytrvalých trav a dvouděložných plevelů v kukuřici</t>
  </si>
  <si>
    <t>Nikosulfuron 40 g/l</t>
  </si>
  <si>
    <t>k hubení jednoděložných a dvouděložných plevelů, včetně plevelů vytrvalých v kukuřici</t>
  </si>
  <si>
    <t xml:space="preserve">Foramsulfuron 30 g/l 
Jodosulfuron-methyl sodný 1 g/l 
Thienkarbazon 10 g/l 
Safener:
Cyprosulfamid 15 g/l </t>
  </si>
  <si>
    <t>pro postemergentní aplikaci do kukuřice, máku setého,  určený k hubení jednoletých a dvouděložných plevelů</t>
  </si>
  <si>
    <t>Tembotrion 44 g/l                                                            Isoxadifen-ethyl 22 g/l (safener)</t>
  </si>
  <si>
    <t>pro postemergentní ošetření kukuřice proti jednoděložným a dvouděložným plevelům, jednoletým i vytrvalým</t>
  </si>
  <si>
    <t>Mesotrione 75 g/l                                                        Nicosulfuron 30 g/l</t>
  </si>
  <si>
    <t>max 20 l</t>
  </si>
  <si>
    <t>k hubení vytrvalých a jednoletých plevelů na orné půdě, v ovocných sadech, vinohradech a k likvidaci nežádoucí vegetace na ostatních plochách</t>
  </si>
  <si>
    <t>Rozpustný koncentrát</t>
  </si>
  <si>
    <t>Glyfosát 480 g/l (ve formě draselné soli 588 g/l)</t>
  </si>
  <si>
    <t>max 1 l</t>
  </si>
  <si>
    <t>selektivní systémový herbicid k jarnímu nebo podzimnímu hubení dvouděložných plevelů, včetně svízele přítuly, heřmánků, pcháče a dalších plevelů v pšenici a ječmeni</t>
  </si>
  <si>
    <t xml:space="preserve"> Olejová disperze </t>
  </si>
  <si>
    <t xml:space="preserve">Amidosulfuron 100 g/l 
Jodosulfuron-methyl sodný 25 g/l                                                                                                     Safener:
Mefenpyr-diethyl 250 g/l </t>
  </si>
  <si>
    <t>Cena celkem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</si>
  <si>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</si>
  <si>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 xml:space="preserve">Předpokládaná hodnota VZ         </t>
  </si>
  <si>
    <t xml:space="preserve">Cena </t>
  </si>
  <si>
    <t>Objem pro výpočet 
2016</t>
  </si>
  <si>
    <t xml:space="preserve">Předpokládaný objem dodávek    po dobu platnosti rámcové smlouvy 
</t>
  </si>
  <si>
    <t>Plán v MJ 2016</t>
  </si>
  <si>
    <t xml:space="preserve">Velikost balení    </t>
  </si>
  <si>
    <t xml:space="preserve">Název výrobku </t>
  </si>
  <si>
    <t>Přípustná balení</t>
  </si>
  <si>
    <t>Použití</t>
  </si>
  <si>
    <t>Popis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</si>
  <si>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</si>
  <si>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č.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</si>
  <si>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</si>
  <si>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</si>
  <si>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</si>
  <si>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</si>
  <si>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</si>
  <si>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</si>
  <si>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</si>
  <si>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</si>
  <si>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</si>
  <si>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</si>
  <si>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</si>
  <si>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CENÍK HERBICIDNÍCH PŘÍPRAVKŮ - část 2</t>
  </si>
  <si>
    <t xml:space="preserve">Celková nabídková cena v kč bez DPH za část 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</si>
</sst>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333333"/>
      <name val="Verdana"/>
      <family val="2"/>
    </font>
    <font>
      <sz val="10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name val="Calibri"/>
      <family val="2"/>
      <scheme val="minor"/>
    </font>
    <font>
      <b/>
      <sz val="12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">
    <xf numFmtId="0" fontId="0" fillId="0" borderId="0" xfId="0"/>
    <xf numFmtId="0" fontId="0" fillId="0" borderId="0" xfId="20" applyProtection="1">
      <alignment/>
      <protection/>
    </xf>
    <xf numFmtId="164" fontId="2" fillId="2" borderId="1" xfId="20" applyNumberFormat="1" applyFont="1" applyFill="1" applyBorder="1" applyAlignment="1" applyProtection="1">
      <alignment horizontal="center"/>
      <protection/>
    </xf>
    <xf numFmtId="164" fontId="2" fillId="3" borderId="1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left" vertical="center"/>
      <protection/>
    </xf>
    <xf numFmtId="164" fontId="6" fillId="4" borderId="1" xfId="20" applyNumberFormat="1" applyFont="1" applyFill="1" applyBorder="1" applyAlignment="1" applyProtection="1">
      <alignment horizontal="center" vertical="center"/>
      <protection/>
    </xf>
    <xf numFmtId="164" fontId="7" fillId="5" borderId="1" xfId="20" applyNumberFormat="1" applyFont="1" applyFill="1" applyBorder="1" applyAlignment="1" applyProtection="1">
      <alignment horizontal="center" vertical="center"/>
      <protection/>
    </xf>
    <xf numFmtId="0" fontId="8" fillId="6" borderId="1" xfId="20" applyFont="1" applyFill="1" applyBorder="1" applyAlignment="1" applyProtection="1">
      <alignment horizontal="center" vertical="center"/>
      <protection/>
    </xf>
    <xf numFmtId="0" fontId="6" fillId="4" borderId="1" xfId="20" applyFont="1" applyFill="1" applyBorder="1" applyAlignment="1" applyProtection="1">
      <alignment horizontal="center" vertical="center" wrapText="1"/>
      <protection/>
    </xf>
    <xf numFmtId="0" fontId="9" fillId="7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Font="1" applyFill="1" applyBorder="1" applyAlignment="1" applyProtection="1">
      <alignment horizontal="center" vertical="center" wrapText="1"/>
      <protection/>
    </xf>
    <xf numFmtId="0" fontId="11" fillId="0" borderId="1" xfId="20" applyFont="1" applyFill="1" applyBorder="1" applyAlignment="1" applyProtection="1">
      <alignment horizontal="center" vertical="center" wrapText="1"/>
      <protection/>
    </xf>
    <xf numFmtId="0" fontId="5" fillId="7" borderId="1" xfId="20" applyFont="1" applyFill="1" applyBorder="1" applyAlignment="1" applyProtection="1">
      <alignment horizontal="center" vertical="center"/>
      <protection/>
    </xf>
    <xf numFmtId="0" fontId="0" fillId="7" borderId="1" xfId="20" applyFont="1" applyFill="1" applyBorder="1" applyAlignment="1" applyProtection="1">
      <alignment horizontal="center" vertical="center" wrapText="1"/>
      <protection/>
    </xf>
    <xf numFmtId="0" fontId="10" fillId="3" borderId="1" xfId="20" applyFont="1" applyFill="1" applyBorder="1" applyAlignment="1" applyProtection="1">
      <alignment horizontal="center" vertical="center" wrapText="1"/>
      <protection/>
    </xf>
    <xf numFmtId="0" fontId="11" fillId="3" borderId="1" xfId="20" applyFont="1" applyFill="1" applyBorder="1" applyAlignment="1" applyProtection="1">
      <alignment horizontal="center" vertical="center" wrapText="1"/>
      <protection/>
    </xf>
    <xf numFmtId="0" fontId="14" fillId="0" borderId="1" xfId="20" applyFont="1" applyFill="1" applyBorder="1" applyAlignment="1" applyProtection="1">
      <alignment horizontal="center" vertical="center" wrapText="1"/>
      <protection/>
    </xf>
    <xf numFmtId="0" fontId="5" fillId="0" borderId="1" xfId="20" applyFont="1" applyFill="1" applyBorder="1" applyAlignment="1" applyProtection="1">
      <alignment horizontal="center" vertical="center" wrapText="1"/>
      <protection/>
    </xf>
    <xf numFmtId="165" fontId="2" fillId="4" borderId="1" xfId="20" applyNumberFormat="1" applyFont="1" applyFill="1" applyBorder="1" applyAlignment="1" applyProtection="1">
      <alignment horizontal="center" vertical="center" wrapText="1"/>
      <protection/>
    </xf>
    <xf numFmtId="165" fontId="2" fillId="2" borderId="1" xfId="20" applyNumberFormat="1" applyFont="1" applyFill="1" applyBorder="1" applyAlignment="1" applyProtection="1">
      <alignment horizontal="center" vertical="center" wrapText="1"/>
      <protection/>
    </xf>
    <xf numFmtId="0" fontId="9" fillId="8" borderId="1" xfId="20" applyFont="1" applyFill="1" applyBorder="1" applyAlignment="1" applyProtection="1">
      <alignment horizontal="center" vertical="center" wrapText="1"/>
      <protection/>
    </xf>
    <xf numFmtId="0" fontId="9" fillId="4" borderId="1" xfId="20" applyFont="1" applyFill="1" applyBorder="1" applyAlignment="1" applyProtection="1">
      <alignment horizontal="center" vertical="center" wrapText="1"/>
      <protection/>
    </xf>
    <xf numFmtId="164" fontId="2" fillId="7" borderId="1" xfId="20" applyNumberFormat="1" applyFont="1" applyFill="1" applyBorder="1" applyAlignment="1" applyProtection="1">
      <alignment horizontal="center" vertical="center" wrapText="1"/>
      <protection/>
    </xf>
    <xf numFmtId="0" fontId="9" fillId="7" borderId="1" xfId="20" applyFont="1" applyFill="1" applyBorder="1" applyAlignment="1" applyProtection="1">
      <alignment horizontal="center" vertical="center" wrapText="1"/>
      <protection/>
    </xf>
    <xf numFmtId="0" fontId="2" fillId="7" borderId="1" xfId="20" applyFont="1" applyFill="1" applyBorder="1" applyAlignment="1" applyProtection="1">
      <alignment horizontal="center" vertical="center"/>
      <protection/>
    </xf>
    <xf numFmtId="0" fontId="15" fillId="7" borderId="1" xfId="20" applyFont="1" applyFill="1" applyBorder="1" applyAlignment="1" applyProtection="1">
      <alignment horizontal="center" vertical="center"/>
      <protection/>
    </xf>
    <xf numFmtId="0" fontId="2" fillId="7" borderId="1" xfId="20" applyFont="1" applyFill="1" applyBorder="1" applyAlignment="1" applyProtection="1">
      <alignment horizontal="center" vertical="center" wrapText="1"/>
      <protection/>
    </xf>
    <xf numFmtId="4" fontId="5" fillId="4" borderId="1" xfId="20" applyNumberFormat="1" applyFont="1" applyFill="1" applyBorder="1" applyAlignment="1" applyProtection="1">
      <alignment horizontal="right" vertical="center"/>
      <protection locked="0"/>
    </xf>
    <xf numFmtId="0" fontId="8" fillId="9" borderId="1" xfId="20" applyFont="1" applyFill="1" applyBorder="1" applyAlignment="1" applyProtection="1">
      <alignment horizontal="center" vertical="center"/>
      <protection/>
    </xf>
    <xf numFmtId="0" fontId="17" fillId="0" borderId="2" xfId="20" applyFont="1" applyBorder="1" applyAlignment="1" applyProtection="1">
      <alignment horizontal="left" vertical="center"/>
      <protection/>
    </xf>
    <xf numFmtId="0" fontId="17" fillId="0" borderId="3" xfId="20" applyFont="1" applyBorder="1" applyAlignment="1" applyProtection="1">
      <alignment horizontal="left" vertical="center"/>
      <protection/>
    </xf>
    <xf numFmtId="0" fontId="17" fillId="0" borderId="4" xfId="20" applyFont="1" applyBorder="1" applyAlignment="1" applyProtection="1">
      <alignment horizontal="left" vertical="center"/>
      <protection/>
    </xf>
    <xf numFmtId="0" fontId="17" fillId="0" borderId="5" xfId="20" applyFont="1" applyBorder="1" applyAlignment="1" applyProtection="1">
      <alignment horizontal="left" vertical="center"/>
      <protection/>
    </xf>
    <xf numFmtId="0" fontId="17" fillId="0" borderId="0" xfId="20" applyFont="1" applyBorder="1" applyAlignment="1" applyProtection="1">
      <alignment horizontal="left" vertical="center"/>
      <protection/>
    </xf>
    <xf numFmtId="0" fontId="17" fillId="0" borderId="6" xfId="20" applyFont="1" applyBorder="1" applyAlignment="1" applyProtection="1">
      <alignment horizontal="left" vertical="center"/>
      <protection/>
    </xf>
    <xf numFmtId="0" fontId="2" fillId="7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center"/>
      <protection/>
    </xf>
    <xf numFmtId="0" fontId="2" fillId="2" borderId="7" xfId="20" applyFont="1" applyFill="1" applyBorder="1" applyAlignment="1" applyProtection="1">
      <alignment horizontal="center"/>
      <protection/>
    </xf>
    <xf numFmtId="0" fontId="2" fillId="2" borderId="8" xfId="20" applyFont="1" applyFill="1" applyBorder="1" applyAlignment="1" applyProtection="1">
      <alignment horizontal="center"/>
      <protection/>
    </xf>
    <xf numFmtId="0" fontId="12" fillId="0" borderId="1" xfId="20" applyFont="1" applyBorder="1" applyAlignment="1" applyProtection="1">
      <alignment horizontal="center" vertical="center" wrapText="1"/>
      <protection/>
    </xf>
    <xf numFmtId="0" fontId="0" fillId="0" borderId="1" xfId="20" applyBorder="1" applyAlignment="1" applyProtection="1">
      <alignment horizontal="center" vertical="center" wrapText="1"/>
      <protection/>
    </xf>
    <xf numFmtId="0" fontId="5" fillId="0" borderId="1" xfId="20" applyFont="1" applyBorder="1" applyAlignment="1" applyProtection="1">
      <alignment horizontal="center" vertical="center"/>
      <protection/>
    </xf>
    <xf numFmtId="0" fontId="0" fillId="0" borderId="1" xfId="20" applyBorder="1" applyAlignment="1" applyProtection="1">
      <alignment horizontal="center" vertical="center"/>
      <protection/>
    </xf>
    <xf numFmtId="0" fontId="0" fillId="3" borderId="1" xfId="20" applyFill="1" applyBorder="1" applyAlignment="1" applyProtection="1">
      <alignment horizontal="center" vertical="center"/>
      <protection/>
    </xf>
    <xf numFmtId="0" fontId="0" fillId="0" borderId="1" xfId="20" applyFill="1" applyBorder="1" applyAlignment="1" applyProtection="1">
      <alignment horizontal="center" vertical="center" wrapText="1"/>
      <protection/>
    </xf>
    <xf numFmtId="0" fontId="13" fillId="0" borderId="1" xfId="20" applyFont="1" applyBorder="1" applyAlignment="1" applyProtection="1">
      <alignment horizontal="center" vertical="center" wrapText="1"/>
      <protection/>
    </xf>
    <xf numFmtId="0" fontId="9" fillId="4" borderId="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C3EE3-C1BB-4775-B8A1-12A3EE30F808}">
  <dimension ref="A1:O29"/>
  <sheetViews>
    <sheetView tabSelected="1" workbookViewId="0" topLeftCell="A5">
      <selection activeCell="O5" sqref="O5:O27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29" t="s">
        <v>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5" ht="15" customHeight="1">
      <c r="A3" s="25" t="s">
        <v>86</v>
      </c>
      <c r="B3" s="24" t="s">
        <v>85</v>
      </c>
      <c r="C3" s="24" t="s">
        <v>84</v>
      </c>
      <c r="D3" s="24" t="s">
        <v>83</v>
      </c>
      <c r="E3" s="24" t="s">
        <v>82</v>
      </c>
      <c r="F3" s="24" t="s">
        <v>81</v>
      </c>
      <c r="G3" s="24" t="s">
        <v>80</v>
      </c>
      <c r="H3" s="24"/>
      <c r="I3" s="24" t="s">
        <v>79</v>
      </c>
      <c r="J3" s="24"/>
      <c r="K3" s="24"/>
      <c r="L3" s="24"/>
      <c r="M3" s="24" t="s">
        <v>78</v>
      </c>
      <c r="N3" s="24" t="s">
        <v>77</v>
      </c>
      <c r="O3" s="24" t="s">
        <v>76</v>
      </c>
    </row>
    <row r="4" spans="1:15" ht="75">
      <c r="A4" s="26" t="s">
        <v>75</v>
      </c>
      <c r="B4" s="23" t="s">
        <v>74</v>
      </c>
      <c r="C4" s="26" t="s">
        <v>73</v>
      </c>
      <c r="D4" s="26" t="s">
        <v>72</v>
      </c>
      <c r="E4" s="23" t="s">
        <v>71</v>
      </c>
      <c r="F4" s="9" t="s">
        <v>70</v>
      </c>
      <c r="G4" s="9" t="s">
        <v>69</v>
      </c>
      <c r="H4" s="21" t="s">
        <v>68</v>
      </c>
      <c r="I4" s="23" t="s">
        <v>67</v>
      </c>
      <c r="J4" s="20" t="s">
        <v>66</v>
      </c>
      <c r="K4" s="19" t="s">
        <v>65</v>
      </c>
      <c r="L4" s="18" t="s">
        <v>64</v>
      </c>
      <c r="M4" s="35" t="s">
        <v>63</v>
      </c>
      <c r="N4" s="35"/>
      <c r="O4" s="22" t="s">
        <v>62</v>
      </c>
    </row>
    <row r="5" spans="1:15" ht="76.5">
      <c r="A5" s="13">
        <v>1</v>
      </c>
      <c r="B5" s="17" t="s">
        <v>61</v>
      </c>
      <c r="C5" s="16" t="s">
        <v>60</v>
      </c>
      <c r="D5" s="11" t="s">
        <v>59</v>
      </c>
      <c r="E5" s="10" t="s">
        <v>58</v>
      </c>
      <c r="F5" s="46"/>
      <c r="G5" s="46"/>
      <c r="H5" s="21"/>
      <c r="I5" s="28">
        <v>20</v>
      </c>
      <c r="J5" s="20"/>
      <c r="K5" s="19"/>
      <c r="L5" s="18"/>
      <c r="M5" s="27"/>
      <c r="N5" s="4" t="s">
        <v>1</v>
      </c>
      <c r="O5" s="3">
        <f aca="true" t="shared" si="0" ref="O5:O27">I5*M5</f>
        <v>0</v>
      </c>
    </row>
    <row r="6" spans="1:15" ht="76.5">
      <c r="A6" s="12">
        <v>2</v>
      </c>
      <c r="B6" s="17" t="s">
        <v>57</v>
      </c>
      <c r="C6" s="16" t="s">
        <v>56</v>
      </c>
      <c r="D6" s="11" t="s">
        <v>55</v>
      </c>
      <c r="E6" s="10" t="s">
        <v>54</v>
      </c>
      <c r="F6" s="46"/>
      <c r="G6" s="46"/>
      <c r="H6" s="8"/>
      <c r="I6" s="28">
        <v>500</v>
      </c>
      <c r="J6" s="7">
        <v>360</v>
      </c>
      <c r="K6" s="6">
        <v>510</v>
      </c>
      <c r="L6" s="5">
        <f>J6*K6</f>
        <v>183600</v>
      </c>
      <c r="M6" s="27"/>
      <c r="N6" s="4" t="s">
        <v>1</v>
      </c>
      <c r="O6" s="3">
        <f t="shared" si="0"/>
        <v>0</v>
      </c>
    </row>
    <row r="7" spans="1:15" ht="51">
      <c r="A7" s="13">
        <v>3</v>
      </c>
      <c r="B7" s="17" t="s">
        <v>53</v>
      </c>
      <c r="C7" s="16" t="s">
        <v>20</v>
      </c>
      <c r="D7" s="11" t="s">
        <v>52</v>
      </c>
      <c r="E7" s="10" t="s">
        <v>2</v>
      </c>
      <c r="F7" s="46"/>
      <c r="G7" s="46"/>
      <c r="H7" s="8"/>
      <c r="I7" s="28">
        <v>50</v>
      </c>
      <c r="J7" s="7"/>
      <c r="K7" s="6"/>
      <c r="L7" s="5"/>
      <c r="M7" s="27"/>
      <c r="N7" s="4" t="s">
        <v>1</v>
      </c>
      <c r="O7" s="3">
        <f t="shared" si="0"/>
        <v>0</v>
      </c>
    </row>
    <row r="8" spans="1:15" ht="51">
      <c r="A8" s="13">
        <v>4</v>
      </c>
      <c r="B8" s="17" t="s">
        <v>51</v>
      </c>
      <c r="C8" s="16" t="s">
        <v>20</v>
      </c>
      <c r="D8" s="11" t="s">
        <v>50</v>
      </c>
      <c r="E8" s="10" t="s">
        <v>2</v>
      </c>
      <c r="F8" s="46"/>
      <c r="G8" s="46"/>
      <c r="H8" s="8"/>
      <c r="I8" s="28">
        <v>500</v>
      </c>
      <c r="J8" s="7"/>
      <c r="K8" s="6"/>
      <c r="L8" s="5"/>
      <c r="M8" s="27"/>
      <c r="N8" s="4" t="s">
        <v>1</v>
      </c>
      <c r="O8" s="3">
        <f t="shared" si="0"/>
        <v>0</v>
      </c>
    </row>
    <row r="9" spans="1:15" ht="63.75">
      <c r="A9" s="12">
        <v>5</v>
      </c>
      <c r="B9" s="17" t="s">
        <v>49</v>
      </c>
      <c r="C9" s="16" t="s">
        <v>20</v>
      </c>
      <c r="D9" s="11" t="s">
        <v>48</v>
      </c>
      <c r="E9" s="10" t="s">
        <v>2</v>
      </c>
      <c r="F9" s="46"/>
      <c r="G9" s="46"/>
      <c r="H9" s="8"/>
      <c r="I9" s="28">
        <v>200</v>
      </c>
      <c r="J9" s="7"/>
      <c r="K9" s="6"/>
      <c r="L9" s="5"/>
      <c r="M9" s="27"/>
      <c r="N9" s="4" t="s">
        <v>1</v>
      </c>
      <c r="O9" s="3">
        <f t="shared" si="0"/>
        <v>0</v>
      </c>
    </row>
    <row r="10" spans="1:15" ht="63.75">
      <c r="A10" s="13">
        <v>6</v>
      </c>
      <c r="B10" s="17" t="s">
        <v>47</v>
      </c>
      <c r="C10" s="16" t="s">
        <v>8</v>
      </c>
      <c r="D10" s="11" t="s">
        <v>46</v>
      </c>
      <c r="E10" s="10" t="s">
        <v>2</v>
      </c>
      <c r="F10" s="46"/>
      <c r="G10" s="46"/>
      <c r="H10" s="8"/>
      <c r="I10" s="28">
        <v>50</v>
      </c>
      <c r="J10" s="7"/>
      <c r="K10" s="6"/>
      <c r="L10" s="5"/>
      <c r="M10" s="27"/>
      <c r="N10" s="4" t="s">
        <v>1</v>
      </c>
      <c r="O10" s="3">
        <f t="shared" si="0"/>
        <v>0</v>
      </c>
    </row>
    <row r="11" spans="1:15" ht="45">
      <c r="A11" s="13">
        <v>7</v>
      </c>
      <c r="B11" s="39" t="s">
        <v>45</v>
      </c>
      <c r="C11" s="16" t="s">
        <v>8</v>
      </c>
      <c r="D11" s="40" t="s">
        <v>44</v>
      </c>
      <c r="E11" s="10" t="s">
        <v>2</v>
      </c>
      <c r="F11" s="46"/>
      <c r="G11" s="46"/>
      <c r="H11" s="8"/>
      <c r="I11" s="28">
        <v>60</v>
      </c>
      <c r="J11" s="7">
        <v>360</v>
      </c>
      <c r="K11" s="6">
        <v>510</v>
      </c>
      <c r="L11" s="5">
        <f>J11*K11</f>
        <v>183600</v>
      </c>
      <c r="M11" s="27"/>
      <c r="N11" s="4" t="s">
        <v>1</v>
      </c>
      <c r="O11" s="3">
        <f t="shared" si="0"/>
        <v>0</v>
      </c>
    </row>
    <row r="12" spans="1:15" ht="89.25">
      <c r="A12" s="12">
        <v>8</v>
      </c>
      <c r="B12" s="41" t="s">
        <v>43</v>
      </c>
      <c r="C12" s="41" t="s">
        <v>4</v>
      </c>
      <c r="D12" s="11" t="s">
        <v>42</v>
      </c>
      <c r="E12" s="10" t="s">
        <v>2</v>
      </c>
      <c r="F12" s="46"/>
      <c r="G12" s="46"/>
      <c r="H12" s="8"/>
      <c r="I12" s="28">
        <v>110</v>
      </c>
      <c r="J12" s="7">
        <f>H12</f>
        <v>0</v>
      </c>
      <c r="K12" s="6">
        <v>247</v>
      </c>
      <c r="L12" s="5">
        <f>J12*K12</f>
        <v>0</v>
      </c>
      <c r="M12" s="27"/>
      <c r="N12" s="4" t="s">
        <v>1</v>
      </c>
      <c r="O12" s="3">
        <f t="shared" si="0"/>
        <v>0</v>
      </c>
    </row>
    <row r="13" spans="1:15" ht="30">
      <c r="A13" s="13">
        <v>9</v>
      </c>
      <c r="B13" s="40" t="s">
        <v>41</v>
      </c>
      <c r="C13" s="42" t="s">
        <v>8</v>
      </c>
      <c r="D13" s="11" t="s">
        <v>40</v>
      </c>
      <c r="E13" s="10" t="s">
        <v>2</v>
      </c>
      <c r="F13" s="46"/>
      <c r="G13" s="46"/>
      <c r="H13" s="8"/>
      <c r="I13" s="28">
        <v>100</v>
      </c>
      <c r="J13" s="7"/>
      <c r="K13" s="6"/>
      <c r="L13" s="5"/>
      <c r="M13" s="27"/>
      <c r="N13" s="4" t="s">
        <v>1</v>
      </c>
      <c r="O13" s="3">
        <f t="shared" si="0"/>
        <v>0</v>
      </c>
    </row>
    <row r="14" spans="1:15" ht="63.75">
      <c r="A14" s="13">
        <v>10</v>
      </c>
      <c r="B14" s="43" t="s">
        <v>39</v>
      </c>
      <c r="C14" s="43" t="s">
        <v>4</v>
      </c>
      <c r="D14" s="15" t="s">
        <v>38</v>
      </c>
      <c r="E14" s="14" t="s">
        <v>2</v>
      </c>
      <c r="F14" s="46"/>
      <c r="G14" s="46"/>
      <c r="H14" s="8"/>
      <c r="I14" s="28">
        <v>100</v>
      </c>
      <c r="J14" s="7"/>
      <c r="K14" s="6"/>
      <c r="L14" s="5"/>
      <c r="M14" s="27"/>
      <c r="N14" s="4" t="s">
        <v>1</v>
      </c>
      <c r="O14" s="3">
        <f t="shared" si="0"/>
        <v>0</v>
      </c>
    </row>
    <row r="15" spans="1:15" ht="45">
      <c r="A15" s="12">
        <v>11</v>
      </c>
      <c r="B15" s="44" t="s">
        <v>37</v>
      </c>
      <c r="C15" s="42" t="s">
        <v>8</v>
      </c>
      <c r="D15" s="40" t="s">
        <v>36</v>
      </c>
      <c r="E15" s="10" t="s">
        <v>2</v>
      </c>
      <c r="F15" s="46"/>
      <c r="G15" s="46"/>
      <c r="H15" s="8"/>
      <c r="I15" s="28">
        <v>50</v>
      </c>
      <c r="J15" s="7"/>
      <c r="K15" s="6"/>
      <c r="L15" s="5"/>
      <c r="M15" s="27"/>
      <c r="N15" s="4" t="s">
        <v>1</v>
      </c>
      <c r="O15" s="3">
        <f t="shared" si="0"/>
        <v>0</v>
      </c>
    </row>
    <row r="16" spans="1:15" ht="60">
      <c r="A16" s="13">
        <v>12</v>
      </c>
      <c r="B16" s="39" t="s">
        <v>35</v>
      </c>
      <c r="C16" s="42" t="s">
        <v>8</v>
      </c>
      <c r="D16" s="40" t="s">
        <v>34</v>
      </c>
      <c r="E16" s="10" t="s">
        <v>2</v>
      </c>
      <c r="F16" s="46"/>
      <c r="G16" s="46"/>
      <c r="H16" s="8"/>
      <c r="I16" s="28">
        <v>100</v>
      </c>
      <c r="J16" s="7"/>
      <c r="K16" s="6"/>
      <c r="L16" s="5"/>
      <c r="M16" s="27"/>
      <c r="N16" s="4" t="s">
        <v>1</v>
      </c>
      <c r="O16" s="3">
        <f t="shared" si="0"/>
        <v>0</v>
      </c>
    </row>
    <row r="17" spans="1:15" ht="63.75">
      <c r="A17" s="13">
        <v>13</v>
      </c>
      <c r="B17" s="44" t="s">
        <v>33</v>
      </c>
      <c r="C17" s="42" t="s">
        <v>8</v>
      </c>
      <c r="D17" s="11" t="s">
        <v>32</v>
      </c>
      <c r="E17" s="10" t="s">
        <v>2</v>
      </c>
      <c r="F17" s="46"/>
      <c r="G17" s="46"/>
      <c r="H17" s="8"/>
      <c r="I17" s="28">
        <v>50</v>
      </c>
      <c r="J17" s="7"/>
      <c r="K17" s="6"/>
      <c r="L17" s="5"/>
      <c r="M17" s="27"/>
      <c r="N17" s="4" t="s">
        <v>1</v>
      </c>
      <c r="O17" s="3">
        <f t="shared" si="0"/>
        <v>0</v>
      </c>
    </row>
    <row r="18" spans="1:15" ht="89.25">
      <c r="A18" s="12">
        <v>14</v>
      </c>
      <c r="B18" s="44" t="s">
        <v>31</v>
      </c>
      <c r="C18" s="42" t="s">
        <v>8</v>
      </c>
      <c r="D18" s="11" t="s">
        <v>30</v>
      </c>
      <c r="E18" s="10" t="s">
        <v>2</v>
      </c>
      <c r="F18" s="46"/>
      <c r="G18" s="46"/>
      <c r="H18" s="8"/>
      <c r="I18" s="28">
        <v>400</v>
      </c>
      <c r="J18" s="7"/>
      <c r="K18" s="6"/>
      <c r="L18" s="5"/>
      <c r="M18" s="27"/>
      <c r="N18" s="4" t="s">
        <v>1</v>
      </c>
      <c r="O18" s="3">
        <f t="shared" si="0"/>
        <v>0</v>
      </c>
    </row>
    <row r="19" spans="1:15" ht="75">
      <c r="A19" s="13">
        <v>15</v>
      </c>
      <c r="B19" s="39" t="s">
        <v>29</v>
      </c>
      <c r="C19" s="42" t="s">
        <v>4</v>
      </c>
      <c r="D19" s="40" t="s">
        <v>28</v>
      </c>
      <c r="E19" s="10" t="s">
        <v>2</v>
      </c>
      <c r="F19" s="46"/>
      <c r="G19" s="46"/>
      <c r="H19" s="8"/>
      <c r="I19" s="28">
        <v>50</v>
      </c>
      <c r="J19" s="7"/>
      <c r="K19" s="6"/>
      <c r="L19" s="5"/>
      <c r="M19" s="27"/>
      <c r="N19" s="4" t="s">
        <v>1</v>
      </c>
      <c r="O19" s="3">
        <f t="shared" si="0"/>
        <v>0</v>
      </c>
    </row>
    <row r="20" spans="1:15" ht="75">
      <c r="A20" s="13">
        <v>16</v>
      </c>
      <c r="B20" s="39" t="s">
        <v>27</v>
      </c>
      <c r="C20" s="42" t="s">
        <v>26</v>
      </c>
      <c r="D20" s="40" t="s">
        <v>25</v>
      </c>
      <c r="E20" s="10" t="s">
        <v>24</v>
      </c>
      <c r="F20" s="46"/>
      <c r="G20" s="46"/>
      <c r="H20" s="8"/>
      <c r="I20" s="28">
        <v>6</v>
      </c>
      <c r="J20" s="7"/>
      <c r="K20" s="6"/>
      <c r="L20" s="5"/>
      <c r="M20" s="27"/>
      <c r="N20" s="4" t="s">
        <v>12</v>
      </c>
      <c r="O20" s="3">
        <f t="shared" si="0"/>
        <v>0</v>
      </c>
    </row>
    <row r="21" spans="1:15" ht="45">
      <c r="A21" s="12">
        <v>17</v>
      </c>
      <c r="B21" s="45" t="s">
        <v>23</v>
      </c>
      <c r="C21" s="42" t="s">
        <v>4</v>
      </c>
      <c r="D21" s="40" t="s">
        <v>22</v>
      </c>
      <c r="E21" s="10" t="s">
        <v>2</v>
      </c>
      <c r="F21" s="46"/>
      <c r="G21" s="46"/>
      <c r="H21" s="8"/>
      <c r="I21" s="28">
        <v>30</v>
      </c>
      <c r="J21" s="7"/>
      <c r="K21" s="6"/>
      <c r="L21" s="5"/>
      <c r="M21" s="27"/>
      <c r="N21" s="4" t="s">
        <v>1</v>
      </c>
      <c r="O21" s="3">
        <f t="shared" si="0"/>
        <v>0</v>
      </c>
    </row>
    <row r="22" spans="1:15" ht="90">
      <c r="A22" s="13">
        <v>18</v>
      </c>
      <c r="B22" s="39" t="s">
        <v>21</v>
      </c>
      <c r="C22" s="42" t="s">
        <v>20</v>
      </c>
      <c r="D22" s="40" t="s">
        <v>19</v>
      </c>
      <c r="E22" s="10" t="s">
        <v>2</v>
      </c>
      <c r="F22" s="46"/>
      <c r="G22" s="46"/>
      <c r="H22" s="8"/>
      <c r="I22" s="28">
        <v>80</v>
      </c>
      <c r="J22" s="7"/>
      <c r="K22" s="6"/>
      <c r="L22" s="5"/>
      <c r="M22" s="27"/>
      <c r="N22" s="4" t="s">
        <v>1</v>
      </c>
      <c r="O22" s="3">
        <f t="shared" si="0"/>
        <v>0</v>
      </c>
    </row>
    <row r="23" spans="1:15" ht="51">
      <c r="A23" s="13">
        <v>19</v>
      </c>
      <c r="B23" s="44" t="s">
        <v>18</v>
      </c>
      <c r="C23" s="42" t="s">
        <v>8</v>
      </c>
      <c r="D23" s="11" t="s">
        <v>17</v>
      </c>
      <c r="E23" s="10" t="s">
        <v>2</v>
      </c>
      <c r="F23" s="46"/>
      <c r="G23" s="46"/>
      <c r="H23" s="8"/>
      <c r="I23" s="28">
        <v>450</v>
      </c>
      <c r="J23" s="7"/>
      <c r="K23" s="6"/>
      <c r="L23" s="5"/>
      <c r="M23" s="27"/>
      <c r="N23" s="4" t="s">
        <v>1</v>
      </c>
      <c r="O23" s="3">
        <f t="shared" si="0"/>
        <v>0</v>
      </c>
    </row>
    <row r="24" spans="1:15" ht="45">
      <c r="A24" s="12">
        <v>20</v>
      </c>
      <c r="B24" s="39" t="s">
        <v>16</v>
      </c>
      <c r="C24" s="42" t="s">
        <v>15</v>
      </c>
      <c r="D24" s="40" t="s">
        <v>14</v>
      </c>
      <c r="E24" s="10" t="s">
        <v>13</v>
      </c>
      <c r="F24" s="46"/>
      <c r="G24" s="46"/>
      <c r="H24" s="8"/>
      <c r="I24" s="28">
        <v>15</v>
      </c>
      <c r="J24" s="7"/>
      <c r="K24" s="6"/>
      <c r="L24" s="5"/>
      <c r="M24" s="27"/>
      <c r="N24" s="4" t="s">
        <v>12</v>
      </c>
      <c r="O24" s="3">
        <f t="shared" si="0"/>
        <v>0</v>
      </c>
    </row>
    <row r="25" spans="1:15" ht="75">
      <c r="A25" s="13">
        <v>21</v>
      </c>
      <c r="B25" s="39" t="s">
        <v>11</v>
      </c>
      <c r="C25" s="42" t="s">
        <v>4</v>
      </c>
      <c r="D25" s="40" t="s">
        <v>10</v>
      </c>
      <c r="E25" s="10" t="s">
        <v>6</v>
      </c>
      <c r="F25" s="46"/>
      <c r="G25" s="46"/>
      <c r="H25" s="8"/>
      <c r="I25" s="28">
        <v>120</v>
      </c>
      <c r="J25" s="7"/>
      <c r="K25" s="6"/>
      <c r="L25" s="5"/>
      <c r="M25" s="27"/>
      <c r="N25" s="4" t="s">
        <v>1</v>
      </c>
      <c r="O25" s="3">
        <f t="shared" si="0"/>
        <v>0</v>
      </c>
    </row>
    <row r="26" spans="1:15" ht="45">
      <c r="A26" s="13">
        <v>22</v>
      </c>
      <c r="B26" s="39" t="s">
        <v>9</v>
      </c>
      <c r="C26" s="42" t="s">
        <v>8</v>
      </c>
      <c r="D26" s="40" t="s">
        <v>7</v>
      </c>
      <c r="E26" s="10" t="s">
        <v>6</v>
      </c>
      <c r="F26" s="46"/>
      <c r="G26" s="46"/>
      <c r="H26" s="8"/>
      <c r="I26" s="28">
        <v>50</v>
      </c>
      <c r="J26" s="7"/>
      <c r="K26" s="6"/>
      <c r="L26" s="5"/>
      <c r="M26" s="27"/>
      <c r="N26" s="4" t="s">
        <v>1</v>
      </c>
      <c r="O26" s="3">
        <f t="shared" si="0"/>
        <v>0</v>
      </c>
    </row>
    <row r="27" spans="1:15" ht="15">
      <c r="A27" s="12">
        <v>23</v>
      </c>
      <c r="B27" s="44" t="s">
        <v>5</v>
      </c>
      <c r="C27" s="42" t="s">
        <v>4</v>
      </c>
      <c r="D27" s="11" t="s">
        <v>3</v>
      </c>
      <c r="E27" s="10" t="s">
        <v>2</v>
      </c>
      <c r="F27" s="46"/>
      <c r="G27" s="46"/>
      <c r="H27" s="8"/>
      <c r="I27" s="28">
        <v>100</v>
      </c>
      <c r="J27" s="7"/>
      <c r="K27" s="6"/>
      <c r="L27" s="5"/>
      <c r="M27" s="27"/>
      <c r="N27" s="4" t="s">
        <v>1</v>
      </c>
      <c r="O27" s="3">
        <f t="shared" si="0"/>
        <v>0</v>
      </c>
    </row>
    <row r="28" spans="6:15" ht="15">
      <c r="F28" s="37" t="s">
        <v>88</v>
      </c>
      <c r="G28" s="37"/>
      <c r="H28" s="37"/>
      <c r="I28" s="37"/>
      <c r="J28" s="37"/>
      <c r="K28" s="37"/>
      <c r="L28" s="37"/>
      <c r="M28" s="37"/>
      <c r="N28" s="38"/>
      <c r="O28" s="2">
        <f>SUM(O5:O27)</f>
        <v>0</v>
      </c>
    </row>
    <row r="29" spans="2:11" ht="17.25">
      <c r="B29" s="36" t="s">
        <v>0</v>
      </c>
      <c r="C29" s="36"/>
      <c r="D29" s="36"/>
      <c r="E29" s="36"/>
      <c r="F29" s="36"/>
      <c r="G29" s="36"/>
      <c r="H29" s="36"/>
      <c r="I29" s="36"/>
      <c r="J29" s="36"/>
      <c r="K29" s="36"/>
    </row>
  </sheetData>
  <sheetProtection algorithmName="SHA-512" hashValue="UL3xeLM5FtLqz0JD39etyhBpBQg0shMvkYAGa/NJKfZyDwtZl4YSzE5arnJt8t6zMhMyBrRzdS6OM70CGmOkbQ==" saltValue="lpIW7xo5uwv7lRSfNLUKFQ==" spinCount="100000" sheet="1" objects="1" scenarios="1"/>
  <mergeCells count="4">
    <mergeCell ref="A1:O2"/>
    <mergeCell ref="M4:N4"/>
    <mergeCell ref="B29:K29"/>
    <mergeCell ref="F28:N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d5be3d-4e4a-461b-adc3-7ff16e69933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34B76-5131-41AD-84DA-F7A1692CD1C2}">
  <ds:schemaRefs>
    <ds:schemaRef ds:uri="http://schemas.microsoft.com/office/2006/metadata/properties"/>
    <ds:schemaRef ds:uri="http://schemas.microsoft.com/office/infopath/2007/PartnerControls"/>
    <ds:schemaRef ds:uri="dbd5be3d-4e4a-461b-adc3-7ff16e699333"/>
  </ds:schemaRefs>
</ds:datastoreItem>
</file>

<file path=customXml/itemProps2.xml><?xml version="1.0" encoding="utf-8"?>
<ds:datastoreItem xmlns:ds="http://schemas.openxmlformats.org/officeDocument/2006/customXml" ds:itemID="{384E01A7-0049-4091-9FC9-CFCD4335F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0729-D947-42D0-8DBF-6D42F8612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2022-03-07T14:32:16Z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  <property fmtid="{D5CDD505-2E9C-101B-9397-08002B2CF9AE}" pid="3" name="Order">
    <vt:r8>4303500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