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4100" activeTab="1"/>
  </bookViews>
  <sheets>
    <sheet name="Souhrnný list" sheetId="2" r:id="rId1"/>
    <sheet name="Technická specifikace" sheetId="1"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<sst xmlns="http://schemas.openxmlformats.org/spreadsheetml/2006/main" count="41" uniqueCount="39">
  <si>
    <t>MENDELU - SPECIFIKACE IT PRO UČEBNU VÝPOČETNÍ TECHNIKY</t>
  </si>
  <si>
    <t>Racky - skříně a příslušenství</t>
  </si>
  <si>
    <t>(Žlutě vybarvená políčka vyplní účastník veřejné zakázky)</t>
  </si>
  <si>
    <t>POPIS</t>
  </si>
  <si>
    <t>POL. Č.</t>
  </si>
  <si>
    <t>VÝROBEK</t>
  </si>
  <si>
    <t>POČET KS</t>
  </si>
  <si>
    <t xml:space="preserve">NABÍZENÝ VÝROBEK (výrobce a přesný typ) </t>
  </si>
  <si>
    <t>cena v Kč bez DPH/ks (s montáží a dopravou)</t>
  </si>
  <si>
    <t xml:space="preserve"> cena v Kč celkem</t>
  </si>
  <si>
    <t>Rám pro rack 19", 42U, kompatibilní se stávajícími rámy Miracel 2 v učebně</t>
  </si>
  <si>
    <t>Další příslušenství do racků</t>
  </si>
  <si>
    <t>Napájecí zdroj PDU pro rack 400V, 32A</t>
  </si>
  <si>
    <t>Napájecí zdroj PDU pro rack 230V, 32A</t>
  </si>
  <si>
    <t>Zásuvková lišta</t>
  </si>
  <si>
    <t>MENDELOVA UNIVERZITA V BRNĚ</t>
  </si>
  <si>
    <t>ELEKTROINSTALAČNÍ PRÁCE V OBJEKTU Q,</t>
  </si>
  <si>
    <t>1.1.1.4.19 - ROZVOJ LABORATOŘE SÍŤOVÉ TECHNIKY N1051/Q1.15</t>
  </si>
  <si>
    <t>DATOVÉ ROZVADĚČE A IT TECHNIKA</t>
  </si>
  <si>
    <t>Investor:</t>
  </si>
  <si>
    <t>Mendelova univerzita v Brně, Zemědělská 1</t>
  </si>
  <si>
    <t>Zpracovatel nabídky (dodavatel):</t>
  </si>
  <si>
    <t>Datum:</t>
  </si>
  <si>
    <t>NÁKLADY CELKEM</t>
  </si>
  <si>
    <t>Celkem v Kč bez DPH:</t>
  </si>
  <si>
    <t>DPH (%)</t>
  </si>
  <si>
    <t>Celkem v Kč vč. DPH:</t>
  </si>
  <si>
    <t>Držák PDU</t>
  </si>
  <si>
    <t>Rám rack skříně</t>
  </si>
  <si>
    <t>Spojovací kit na propojení racků do řady.</t>
  </si>
  <si>
    <t>Boční panel výška 42U, šířka 800 mm, barva RAL 7035.</t>
  </si>
  <si>
    <t xml:space="preserve">Vertikální (0U) spínané PDU, jednofázové napájení (230 V, 32 A) zástrčka IEC60309 1P+N+E, min. 30x výstup C13, min. 5x výstup C19, konektor RJ-45 pro MGMT, správa PDU (MGMT) min. přes HTTP(S), správa více PDU (min. 30 ks) přes jedno rozhraní (web aplikace) přístupné na jedné IP adrese, funkce spínání jednotlivých zásuvek, funkce měření elektrických parametrů na vstupu, uzamykatelné zásuvky. </t>
  </si>
  <si>
    <t xml:space="preserve">Vertikální (0U) spínané PDU, třífázové napájení (400 V, 3x 32 A) zástrčka IEC60309 3P+N+E, min. 30x výstup C13, min. 5x výstup C19, konektor RJ-45 pro MGMT, správa PDU (MGMT) min. přes HTTP(S), správa více PDU (min. 30 ks) přes jedno rozhraní (web aplikace) přístupné na jedné IP adrese, funkce spínání jednotlivých zásuvek, funkce měření elektrických parametrů na vstupu, uzamykatelné zásuvky. </t>
  </si>
  <si>
    <t>Krátký držák pro vertikální montáž výše uvedených PDU a racků.</t>
  </si>
  <si>
    <t>Výsuvná police do racku</t>
  </si>
  <si>
    <t>19", hloubka min. 560 mm, možnost úplného vysunutí, nosnost min. 50 kg, rozteč profilů 565-750 mm</t>
  </si>
  <si>
    <t>celková cena bez DPH</t>
  </si>
  <si>
    <t>Miracel2 kompatibilní rám, výška 42U, šířka 800 mm, hloubka 800 mm, rozebíratelná hliníková konstrukce, serverové 19" profily, přední nainstalovaný ve vzdálenosti 123 mm od hrany rámu, rozteč/užitečná hloubka minimálně 565 mm, nosnost minimálně 800 kg.</t>
  </si>
  <si>
    <t>zásuvková lišta 19" (1U), min. 6x zásuvka 230 V, 1x 16 A, přívodní šňůra min. 3 m dlouhý přívod zakončený konektorem CEE7.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</si>
</sst>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3">
    <font>
      <sz val="11"/>
      <color theme="1"/>
      <name val="Calibri"/>
      <family val="2"/>
      <scheme val="minor"/>
    </font>
    <font>
      <sz val="10"/>
      <name val="Arial"/>
      <family val="2"/>
    </font>
    <font>
      <b/>
      <sz val="11"/>
      <color theme="1"/>
      <name val="Calibri"/>
      <family val="2"/>
      <scheme val="minor"/>
    </font>
    <font>
      <b/>
      <sz val="20"/>
      <name val="Calibri"/>
      <family val="2"/>
      <scheme val="minor"/>
    </font>
    <font>
      <b/>
      <sz val="14"/>
      <name val="Calibri"/>
      <family val="2"/>
      <scheme val="minor"/>
    </font>
    <font>
      <sz val="12"/>
      <name val="Calibri"/>
      <family val="2"/>
      <scheme val="minor"/>
    </font>
    <font>
      <b/>
      <sz val="12"/>
      <color theme="1"/>
      <name val="Calibri"/>
      <family val="2"/>
      <scheme val="minor"/>
    </font>
    <font>
      <sz val="14"/>
      <color theme="1"/>
      <name val="Calibri"/>
      <family val="2"/>
      <scheme val="minor"/>
    </font>
    <font>
      <sz val="11"/>
      <name val="Calibri"/>
      <family val="2"/>
      <scheme val="minor"/>
    </font>
    <font>
      <sz val="10"/>
      <color theme="1"/>
      <name val="Calibri"/>
      <family val="2"/>
      <scheme val="minor"/>
    </font>
    <font>
      <b/>
      <sz val="14"/>
      <color theme="1"/>
      <name val="Calibri"/>
      <family val="2"/>
      <scheme val="minor"/>
    </font>
    <font>
      <b/>
      <sz val="12"/>
      <name val="Calibri"/>
      <family val="2"/>
      <scheme val="minor"/>
    </font>
    <font>
      <b/>
      <sz val="14"/>
      <color rgb="FFFF0000"/>
      <name val="Calibri"/>
      <family val="2"/>
      <scheme val="minor"/>
    </font>
  </fonts>
  <fills count="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4" tint="0.7999799847602844"/>
        <bgColor indexed="64"/>
      </patternFill>
    </fill>
  </fills>
  <borders count="30">
    <border>
      <left/>
      <right/>
      <top/>
      <bottom/>
      <diagonal/>
    </border>
    <border>
      <left/>
      <right/>
      <top/>
      <bottom style="medium"/>
    </border>
    <border>
      <left style="medium"/>
      <right style="thin"/>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
      <left style="thin"/>
      <right style="thin"/>
      <top style="thin"/>
      <bottom style="thin"/>
    </border>
    <border>
      <left style="thin"/>
      <right style="medium"/>
      <top style="thin"/>
      <bottom/>
    </border>
    <border>
      <left style="medium"/>
      <right style="thin"/>
      <top style="thin"/>
      <bottom style="thin"/>
    </border>
    <border>
      <left style="thin"/>
      <right style="medium"/>
      <top style="thin"/>
      <bottom style="thin"/>
    </border>
    <border>
      <left/>
      <right style="thin"/>
      <top style="thin"/>
      <bottom style="thin"/>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border>
    <border>
      <left style="medium"/>
      <right style="thin"/>
      <top/>
      <bottom/>
    </border>
    <border>
      <left style="medium"/>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3" fillId="0" borderId="1" xfId="0" applyFont="1" applyBorder="1" applyAlignment="1">
      <alignment/>
    </xf>
    <xf numFmtId="0" fontId="7" fillId="0" borderId="0" xfId="0" applyFont="1" applyAlignment="1">
      <alignment wrapText="1"/>
    </xf>
    <xf numFmtId="0" fontId="7" fillId="0" borderId="0" xfId="0" applyFont="1"/>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8" fillId="0" borderId="4" xfId="0" applyFont="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6" xfId="0" applyFont="1" applyBorder="1" applyAlignment="1">
      <alignment horizontal="center" vertical="top" wrapText="1"/>
    </xf>
    <xf numFmtId="0" fontId="9" fillId="0" borderId="6" xfId="0" applyFont="1" applyBorder="1" applyAlignment="1">
      <alignment vertical="top" wrapText="1"/>
    </xf>
    <xf numFmtId="0" fontId="8" fillId="3" borderId="6" xfId="0" applyFont="1" applyFill="1" applyBorder="1" applyAlignment="1" applyProtection="1">
      <alignment horizontal="center" vertical="top" wrapText="1"/>
      <protection locked="0"/>
    </xf>
    <xf numFmtId="4" fontId="0" fillId="3" borderId="6" xfId="0" applyNumberFormat="1" applyFont="1" applyFill="1" applyBorder="1" applyAlignment="1" applyProtection="1">
      <alignment horizontal="right" vertical="top" wrapText="1"/>
      <protection locked="0"/>
    </xf>
    <xf numFmtId="164" fontId="0" fillId="2" borderId="7" xfId="0" applyNumberFormat="1" applyFont="1" applyFill="1" applyBorder="1" applyAlignment="1">
      <alignment horizontal="right" vertical="top" wrapText="1"/>
    </xf>
    <xf numFmtId="0" fontId="9" fillId="0" borderId="6" xfId="0" applyFont="1" applyBorder="1" applyAlignment="1">
      <alignment vertical="top"/>
    </xf>
    <xf numFmtId="0" fontId="0" fillId="0" borderId="8" xfId="0" applyFont="1" applyBorder="1" applyAlignment="1">
      <alignment vertical="top" wrapText="1"/>
    </xf>
    <xf numFmtId="164" fontId="0" fillId="2" borderId="9" xfId="0" applyNumberFormat="1" applyFont="1" applyFill="1" applyBorder="1" applyAlignment="1">
      <alignment horizontal="right" vertical="top" wrapText="1"/>
    </xf>
    <xf numFmtId="0" fontId="9" fillId="0" borderId="10" xfId="0" applyFont="1" applyBorder="1" applyAlignment="1">
      <alignment vertical="top" wrapText="1"/>
    </xf>
    <xf numFmtId="164" fontId="10" fillId="0" borderId="11" xfId="0" applyNumberFormat="1" applyFont="1" applyBorder="1"/>
    <xf numFmtId="0" fontId="0" fillId="0" borderId="0" xfId="0" applyBorder="1" applyAlignment="1">
      <alignment wrapText="1"/>
    </xf>
    <xf numFmtId="0" fontId="0" fillId="0" borderId="0" xfId="0" applyBorder="1"/>
    <xf numFmtId="0" fontId="0" fillId="0" borderId="0" xfId="0" applyAlignment="1">
      <alignment wrapText="1"/>
    </xf>
    <xf numFmtId="0" fontId="4" fillId="0" borderId="0" xfId="0" applyFont="1"/>
    <xf numFmtId="0" fontId="11" fillId="0" borderId="0" xfId="0" applyFont="1"/>
    <xf numFmtId="0" fontId="12" fillId="0" borderId="0" xfId="0" applyFont="1"/>
    <xf numFmtId="49" fontId="0" fillId="3" borderId="0" xfId="0" applyNumberFormat="1" applyFill="1" applyAlignment="1" applyProtection="1">
      <alignment horizontal="left"/>
      <protection locked="0"/>
    </xf>
    <xf numFmtId="0" fontId="0" fillId="0" borderId="0" xfId="0" applyProtection="1">
      <protection locked="0"/>
    </xf>
    <xf numFmtId="0" fontId="10" fillId="0" borderId="0" xfId="0" applyFont="1"/>
    <xf numFmtId="0" fontId="0" fillId="0" borderId="0" xfId="0" applyFill="1" applyAlignment="1">
      <alignment wrapText="1"/>
    </xf>
    <xf numFmtId="0" fontId="10" fillId="0" borderId="12" xfId="0" applyFont="1" applyBorder="1"/>
    <xf numFmtId="164" fontId="10" fillId="0" borderId="13" xfId="0" applyNumberFormat="1" applyFont="1" applyBorder="1"/>
    <xf numFmtId="0" fontId="0" fillId="0" borderId="8" xfId="0" applyBorder="1"/>
    <xf numFmtId="0" fontId="10" fillId="0" borderId="14" xfId="0" applyFont="1" applyBorder="1"/>
    <xf numFmtId="164" fontId="10" fillId="0" borderId="15" xfId="0" applyNumberFormat="1" applyFont="1" applyBorder="1"/>
    <xf numFmtId="0" fontId="0" fillId="0" borderId="9" xfId="0" applyFill="1" applyBorder="1" applyAlignment="1" applyProtection="1">
      <alignment wrapText="1"/>
      <protection locked="0"/>
    </xf>
    <xf numFmtId="0" fontId="0" fillId="0" borderId="0" xfId="0" applyAlignment="1">
      <alignment/>
    </xf>
    <xf numFmtId="0" fontId="0" fillId="3" borderId="0" xfId="0" applyFill="1" applyAlignment="1" applyProtection="1">
      <alignment horizontal="left" wrapText="1"/>
      <protection locked="0"/>
    </xf>
    <xf numFmtId="0" fontId="10" fillId="0" borderId="16" xfId="0" applyFont="1" applyBorder="1" applyAlignment="1">
      <alignment horizontal="right"/>
    </xf>
    <xf numFmtId="0" fontId="10" fillId="0" borderId="17" xfId="0" applyFont="1" applyBorder="1" applyAlignment="1">
      <alignment horizontal="right"/>
    </xf>
    <xf numFmtId="0" fontId="4" fillId="4" borderId="18" xfId="0" applyFont="1" applyFill="1" applyBorder="1" applyAlignment="1">
      <alignment/>
    </xf>
    <xf numFmtId="0" fontId="4" fillId="4" borderId="19" xfId="0" applyFont="1" applyFill="1" applyBorder="1" applyAlignment="1">
      <alignment/>
    </xf>
    <xf numFmtId="0" fontId="4" fillId="4" borderId="20" xfId="0" applyFont="1" applyFill="1" applyBorder="1" applyAlignment="1">
      <alignment/>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6" fillId="5" borderId="24" xfId="0" applyFont="1" applyFill="1" applyBorder="1" applyAlignment="1">
      <alignment horizontal="left" vertical="center"/>
    </xf>
    <xf numFmtId="0" fontId="6" fillId="5" borderId="25" xfId="0" applyFont="1" applyFill="1" applyBorder="1" applyAlignment="1">
      <alignment horizontal="left" vertical="center"/>
    </xf>
    <xf numFmtId="0" fontId="6" fillId="5" borderId="26" xfId="0" applyFont="1" applyFill="1" applyBorder="1" applyAlignment="1">
      <alignment horizontal="left" vertical="center"/>
    </xf>
    <xf numFmtId="0" fontId="2" fillId="6" borderId="8" xfId="0" applyFont="1" applyFill="1" applyBorder="1"/>
    <xf numFmtId="0" fontId="2" fillId="6" borderId="6" xfId="0" applyFont="1" applyFill="1" applyBorder="1"/>
    <xf numFmtId="0" fontId="2" fillId="6" borderId="9" xfId="0" applyFont="1" applyFill="1" applyBorder="1"/>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17</xdr:row>
      <xdr:rowOff>0</xdr:rowOff>
    </xdr:from>
    <xdr:ext cx="2257425" cy="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515725" y="7743825"/>
          <a:ext cx="2257425" cy="0"/>
        </a:xfrm>
        <a:prstGeom prst="rect">
          <a:avLst/>
        </a:prstGeom>
        <a:ln>
          <a:noFill/>
        </a:ln>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election activeCell="G9" sqref="G9"/>
    </sheetView>
  </sheetViews>
  <sheetFormatPr defaultColWidth="9.140625" defaultRowHeight="15"/>
  <cols>
    <col min="1" max="1" width="34.57421875" style="0" customWidth="1"/>
    <col min="2" max="2" width="23.00390625" style="0" customWidth="1"/>
    <col min="3" max="3" width="30.421875" style="0" customWidth="1"/>
  </cols>
  <sheetData>
    <row r="1" ht="18.75">
      <c r="A1" s="23" t="s">
        <v>15</v>
      </c>
    </row>
    <row r="2" ht="18.75">
      <c r="A2" s="23" t="s">
        <v>16</v>
      </c>
    </row>
    <row r="3" ht="18.75">
      <c r="A3" s="23" t="s">
        <v>17</v>
      </c>
    </row>
    <row r="5" ht="18.75">
      <c r="A5" s="23" t="s">
        <v>18</v>
      </c>
    </row>
    <row r="6" ht="15.75">
      <c r="A6" s="24" t="s">
        <v>1</v>
      </c>
    </row>
    <row r="7" ht="18.75">
      <c r="A7" s="23"/>
    </row>
    <row r="8" ht="18.75">
      <c r="A8" s="25"/>
    </row>
    <row r="9" spans="1:3" ht="15.75">
      <c r="A9" s="24" t="s">
        <v>19</v>
      </c>
      <c r="B9" s="36" t="s">
        <v>20</v>
      </c>
      <c r="C9" s="36"/>
    </row>
    <row r="10" spans="1:3" ht="15.75">
      <c r="A10" s="24" t="s">
        <v>21</v>
      </c>
      <c r="B10" s="37"/>
      <c r="C10" s="37"/>
    </row>
    <row r="11" spans="1:3" ht="15.75">
      <c r="A11" s="24" t="s">
        <v>22</v>
      </c>
      <c r="B11" s="26"/>
      <c r="C11" s="27"/>
    </row>
    <row r="12" ht="15.75">
      <c r="A12" s="24"/>
    </row>
    <row r="13" ht="15.75">
      <c r="A13" s="24"/>
    </row>
    <row r="15" ht="18.75">
      <c r="A15" s="28" t="s">
        <v>23</v>
      </c>
    </row>
    <row r="16" ht="15.75" thickBot="1">
      <c r="B16" s="29"/>
    </row>
    <row r="17" spans="1:2" ht="18.75">
      <c r="A17" s="30" t="s">
        <v>24</v>
      </c>
      <c r="B17" s="31">
        <f>'Technická specifikace'!G17</f>
        <v>0</v>
      </c>
    </row>
    <row r="18" spans="1:2" ht="15">
      <c r="A18" s="32" t="s">
        <v>25</v>
      </c>
      <c r="B18" s="35">
        <v>21</v>
      </c>
    </row>
    <row r="19" spans="1:2" ht="19.5" thickBot="1">
      <c r="A19" s="33" t="s">
        <v>26</v>
      </c>
      <c r="B19" s="34">
        <f>B17+B17*B18/100</f>
        <v>0</v>
      </c>
    </row>
    <row r="23" ht="15">
      <c r="A23" t="s">
        <v>2</v>
      </c>
    </row>
  </sheetData>
  <sheetProtection algorithmName="SHA-512" hashValue="EdXUPIANUqkBw6LfQuvfocLoTSBXSXxP2oGsxq1pfiYGFe4HWtpfNSK1VDXDhZvISiOXw8o1hUJ+XfVJ+ZOQ3g==" saltValue="n0Go5fN4UexI+Gow+YOO9Q==" spinCount="100000" sheet="1" objects="1" scenarios="1"/>
  <mergeCells count="2">
    <mergeCell ref="B9:C9"/>
    <mergeCell ref="B10:C10"/>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130" zoomScaleNormal="130" workbookViewId="0" topLeftCell="A1">
      <selection activeCell="C12" sqref="C12"/>
    </sheetView>
  </sheetViews>
  <sheetFormatPr defaultColWidth="9.140625" defaultRowHeight="15"/>
  <cols>
    <col min="1" max="1" width="58.57421875" style="22" customWidth="1"/>
    <col min="2" max="2" width="7.28125" style="22" customWidth="1"/>
    <col min="3" max="3" width="44.57421875" style="0" customWidth="1"/>
    <col min="4" max="4" width="9.00390625" style="0" customWidth="1"/>
    <col min="5" max="5" width="19.00390625" style="0" customWidth="1"/>
    <col min="6" max="6" width="12.57421875" style="0" customWidth="1"/>
    <col min="7" max="7" width="21.7109375" style="0" customWidth="1"/>
  </cols>
  <sheetData>
    <row r="1" spans="1:7" ht="27" thickBot="1">
      <c r="A1" s="1" t="s">
        <v>0</v>
      </c>
      <c r="B1" s="1"/>
      <c r="C1" s="1"/>
      <c r="D1" s="1"/>
      <c r="E1" s="1"/>
      <c r="F1" s="1"/>
      <c r="G1" s="1"/>
    </row>
    <row r="2" spans="1:7" ht="19.5" thickBot="1">
      <c r="A2" s="40" t="s">
        <v>1</v>
      </c>
      <c r="B2" s="41"/>
      <c r="C2" s="41"/>
      <c r="D2" s="41"/>
      <c r="E2" s="41"/>
      <c r="F2" s="41"/>
      <c r="G2" s="42"/>
    </row>
    <row r="3" spans="1:7" ht="15.75">
      <c r="A3" s="43"/>
      <c r="B3" s="44"/>
      <c r="C3" s="44"/>
      <c r="D3" s="44"/>
      <c r="E3" s="44"/>
      <c r="F3" s="44"/>
      <c r="G3" s="45"/>
    </row>
    <row r="4" spans="1:7" ht="16.5" thickBot="1">
      <c r="A4" s="46" t="s">
        <v>2</v>
      </c>
      <c r="B4" s="47"/>
      <c r="C4" s="47"/>
      <c r="D4" s="47"/>
      <c r="E4" s="47"/>
      <c r="F4" s="47"/>
      <c r="G4" s="48"/>
    </row>
    <row r="5" spans="1:2" s="3" customFormat="1" ht="19.5" thickBot="1">
      <c r="A5" s="2"/>
      <c r="B5" s="2"/>
    </row>
    <row r="6" spans="1:7" ht="61.5" thickBot="1" thickTop="1">
      <c r="A6" s="4" t="s">
        <v>3</v>
      </c>
      <c r="B6" s="5" t="s">
        <v>4</v>
      </c>
      <c r="C6" s="6" t="s">
        <v>5</v>
      </c>
      <c r="D6" s="7" t="s">
        <v>6</v>
      </c>
      <c r="E6" s="6" t="s">
        <v>7</v>
      </c>
      <c r="F6" s="8" t="s">
        <v>8</v>
      </c>
      <c r="G6" s="9" t="s">
        <v>9</v>
      </c>
    </row>
    <row r="7" spans="1:7" ht="15">
      <c r="A7" s="49" t="s">
        <v>28</v>
      </c>
      <c r="B7" s="50"/>
      <c r="C7" s="50"/>
      <c r="D7" s="50"/>
      <c r="E7" s="50"/>
      <c r="F7" s="50"/>
      <c r="G7" s="51"/>
    </row>
    <row r="8" spans="1:7" ht="76.5">
      <c r="A8" s="52" t="s">
        <v>10</v>
      </c>
      <c r="B8" s="10">
        <v>1</v>
      </c>
      <c r="C8" s="11" t="s">
        <v>37</v>
      </c>
      <c r="D8" s="10">
        <v>3</v>
      </c>
      <c r="E8" s="12"/>
      <c r="F8" s="13"/>
      <c r="G8" s="14">
        <f aca="true" t="shared" si="0" ref="G8:G16">D8*F8</f>
        <v>0</v>
      </c>
    </row>
    <row r="9" spans="1:7" ht="15">
      <c r="A9" s="53"/>
      <c r="B9" s="10">
        <v>2</v>
      </c>
      <c r="C9" s="11" t="s">
        <v>30</v>
      </c>
      <c r="D9" s="10">
        <v>2</v>
      </c>
      <c r="E9" s="12"/>
      <c r="F9" s="13"/>
      <c r="G9" s="14">
        <f t="shared" si="0"/>
        <v>0</v>
      </c>
    </row>
    <row r="10" spans="1:7" ht="15">
      <c r="A10" s="54"/>
      <c r="B10" s="10">
        <v>3</v>
      </c>
      <c r="C10" s="15" t="s">
        <v>29</v>
      </c>
      <c r="D10" s="10">
        <v>2</v>
      </c>
      <c r="E10" s="12"/>
      <c r="F10" s="13"/>
      <c r="G10" s="14">
        <f t="shared" si="0"/>
        <v>0</v>
      </c>
    </row>
    <row r="11" spans="1:7" ht="15">
      <c r="A11" s="49" t="s">
        <v>11</v>
      </c>
      <c r="B11" s="50"/>
      <c r="C11" s="50"/>
      <c r="D11" s="50"/>
      <c r="E11" s="50"/>
      <c r="F11" s="50"/>
      <c r="G11" s="51"/>
    </row>
    <row r="12" spans="1:7" ht="102">
      <c r="A12" s="16" t="s">
        <v>12</v>
      </c>
      <c r="B12" s="10">
        <v>4</v>
      </c>
      <c r="C12" s="11" t="s">
        <v>32</v>
      </c>
      <c r="D12" s="10">
        <v>2</v>
      </c>
      <c r="E12" s="12"/>
      <c r="F12" s="13"/>
      <c r="G12" s="17">
        <f t="shared" si="0"/>
        <v>0</v>
      </c>
    </row>
    <row r="13" spans="1:7" ht="102">
      <c r="A13" s="16" t="s">
        <v>13</v>
      </c>
      <c r="B13" s="10">
        <v>5</v>
      </c>
      <c r="C13" s="11" t="s">
        <v>31</v>
      </c>
      <c r="D13" s="10">
        <v>3</v>
      </c>
      <c r="E13" s="12"/>
      <c r="F13" s="13"/>
      <c r="G13" s="17">
        <f t="shared" si="0"/>
        <v>0</v>
      </c>
    </row>
    <row r="14" spans="1:7" ht="25.5">
      <c r="A14" s="16" t="s">
        <v>27</v>
      </c>
      <c r="B14" s="10">
        <v>6</v>
      </c>
      <c r="C14" s="18" t="s">
        <v>33</v>
      </c>
      <c r="D14" s="10">
        <v>5</v>
      </c>
      <c r="E14" s="12"/>
      <c r="F14" s="13"/>
      <c r="G14" s="17">
        <f t="shared" si="0"/>
        <v>0</v>
      </c>
    </row>
    <row r="15" spans="1:7" ht="25.5">
      <c r="A15" s="16" t="s">
        <v>34</v>
      </c>
      <c r="B15" s="10">
        <v>7</v>
      </c>
      <c r="C15" s="11" t="s">
        <v>35</v>
      </c>
      <c r="D15" s="10">
        <v>3</v>
      </c>
      <c r="E15" s="12"/>
      <c r="F15" s="13"/>
      <c r="G15" s="17">
        <f t="shared" si="0"/>
        <v>0</v>
      </c>
    </row>
    <row r="16" spans="1:7" ht="39" thickBot="1">
      <c r="A16" s="16" t="s">
        <v>14</v>
      </c>
      <c r="B16" s="10">
        <v>8</v>
      </c>
      <c r="C16" s="11" t="s">
        <v>38</v>
      </c>
      <c r="D16" s="10">
        <v>3</v>
      </c>
      <c r="E16" s="12"/>
      <c r="F16" s="13"/>
      <c r="G16" s="17">
        <f t="shared" si="0"/>
        <v>0</v>
      </c>
    </row>
    <row r="17" spans="1:7" ht="19.5" thickBot="1">
      <c r="A17" s="38" t="s">
        <v>36</v>
      </c>
      <c r="B17" s="39"/>
      <c r="C17" s="39"/>
      <c r="D17" s="39"/>
      <c r="E17" s="39"/>
      <c r="F17" s="39"/>
      <c r="G17" s="19">
        <f>SUM(G7:G16)</f>
        <v>0</v>
      </c>
    </row>
    <row r="18" spans="1:7" ht="15">
      <c r="A18" s="20"/>
      <c r="B18" s="20"/>
      <c r="C18" s="21"/>
      <c r="D18" s="21"/>
      <c r="E18" s="21"/>
      <c r="F18" s="21"/>
      <c r="G18" s="21"/>
    </row>
    <row r="19" spans="1:7" ht="15">
      <c r="A19" s="20"/>
      <c r="B19" s="20"/>
      <c r="C19" s="21"/>
      <c r="D19" s="21"/>
      <c r="E19" s="21"/>
      <c r="F19" s="21"/>
      <c r="G19" s="21"/>
    </row>
    <row r="20" ht="15" customHeight="1"/>
  </sheetData>
  <sheetProtection algorithmName="SHA-512" hashValue="D1FOf/rTI9dK2fjkNl5VUaTKwultWKcu/lXQQxKE+J9hhdILf1RZyxE8l43JW0WD4y25uqPl3AilLkWX69vYCg==" saltValue="CnxTPWJt0jvUePEUcc264g==" spinCount="100000" sheet="1" objects="1" scenarios="1"/>
  <mergeCells count="7">
    <mergeCell ref="A17:F17"/>
    <mergeCell ref="A2:G2"/>
    <mergeCell ref="A3:G3"/>
    <mergeCell ref="A4:G4"/>
    <mergeCell ref="A7:G7"/>
    <mergeCell ref="A8:A10"/>
    <mergeCell ref="A11:G11"/>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dc:creator>
  <cp:keywords/>
  <dc:description/>
  <cp:lastModifiedBy>lizal</cp:lastModifiedBy>
  <dcterms:created xsi:type="dcterms:W3CDTF">2021-03-23T13:26:08Z</dcterms:created>
  <dcterms:modified xsi:type="dcterms:W3CDTF">2021-09-30T06:55:14Z</dcterms:modified>
  <cp:category/>
  <cp:version/>
  <cp:contentType/>
  <cp:contentStatus/>
</cp:coreProperties>
</file>