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<sst xmlns="http://schemas.openxmlformats.org/spreadsheetml/2006/main" count="147" uniqueCount="121">
  <si>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</si>
  <si>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</si>
  <si>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</si>
  <si>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</si>
  <si>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</si>
  <si>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</si>
  <si>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</si>
  <si>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</si>
  <si>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</si>
  <si>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</si>
  <si>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</si>
  <si>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</si>
  <si>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</si>
  <si>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</si>
  <si>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</si>
  <si>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</si>
  <si>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</si>
  <si>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</si>
  <si>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ano</t>
  </si>
  <si>
    <t xml:space="preserve">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</si>
  <si>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VŠEOBECNÉ POŽADAVKY</t>
  </si>
  <si>
    <t>rozlišení</t>
  </si>
  <si>
    <t>porty</t>
  </si>
  <si>
    <t>hmotnost</t>
  </si>
  <si>
    <t>reproduktor</t>
  </si>
  <si>
    <t>záruka</t>
  </si>
  <si>
    <t>obnovovací frekvence</t>
  </si>
  <si>
    <t>Videokonferenční místnost</t>
  </si>
  <si>
    <t>Videokoference</t>
  </si>
  <si>
    <t>Interaktivní displej</t>
  </si>
  <si>
    <t xml:space="preserve">úhlopříčka obrazovky </t>
  </si>
  <si>
    <t>min. 86"</t>
  </si>
  <si>
    <t xml:space="preserve">dotyková obrazovka </t>
  </si>
  <si>
    <t>ano, multi-touch, min. 20 dotykových vstupů</t>
  </si>
  <si>
    <t>min 60 Hz</t>
  </si>
  <si>
    <t>vestavěné reproduktory</t>
  </si>
  <si>
    <t>příslušenství</t>
  </si>
  <si>
    <t>dálkový ovladač, 2x stylus</t>
  </si>
  <si>
    <t>konektivita</t>
  </si>
  <si>
    <t>připojení k PC kabelem USB</t>
  </si>
  <si>
    <t xml:space="preserve">záruka </t>
  </si>
  <si>
    <t>min. 24 měsíců</t>
  </si>
  <si>
    <t>kompatibilita</t>
  </si>
  <si>
    <t>Windows 10</t>
  </si>
  <si>
    <t>pozorovací úhly</t>
  </si>
  <si>
    <t>min. 178°/178°</t>
  </si>
  <si>
    <t>Maximální přípustná cena</t>
  </si>
  <si>
    <t>Držák displeje</t>
  </si>
  <si>
    <t>Kompatibilní s výše uvedeným displejem</t>
  </si>
  <si>
    <t>Bezdrátový prezentér</t>
  </si>
  <si>
    <t>video výstup</t>
  </si>
  <si>
    <t>HDMI</t>
  </si>
  <si>
    <t xml:space="preserve">snímková frekvence </t>
  </si>
  <si>
    <t>min. 60 fps</t>
  </si>
  <si>
    <t>Windows, Mac</t>
  </si>
  <si>
    <t>79 000 Kč bez DPH</t>
  </si>
  <si>
    <t>videokonference</t>
  </si>
  <si>
    <t>25 000 Kč bez DPH</t>
  </si>
  <si>
    <t>dotykové ovládání na stůl</t>
  </si>
  <si>
    <t>min. 8"  dotykový displej, , pohybový senzor, Wi-Fi AP, vstup pro připojení sluchátek</t>
  </si>
  <si>
    <t>ano, soundbar</t>
  </si>
  <si>
    <t>certifikace</t>
  </si>
  <si>
    <t>Microsoft</t>
  </si>
  <si>
    <t>software</t>
  </si>
  <si>
    <t>předinstalovaný OS s nativní podporou MS Teams</t>
  </si>
  <si>
    <t>sdílení obrazu z PC</t>
  </si>
  <si>
    <t>HDMI/USB-C (v ovládacím panelu) a bezdrátově pomocí USB donglu (až 4)</t>
  </si>
  <si>
    <t>připojení k platformám</t>
  </si>
  <si>
    <t>min. MS Teams, Zoom, Webex</t>
  </si>
  <si>
    <t xml:space="preserve">audio porty </t>
  </si>
  <si>
    <t>min. 1x 3,5 jack line-in, min. 1x 3,5 jack line out</t>
  </si>
  <si>
    <t>obrazový výstup</t>
  </si>
  <si>
    <t>až na dvě obrazovky přes HDMI porty</t>
  </si>
  <si>
    <t>kamera</t>
  </si>
  <si>
    <t xml:space="preserve">min. 4K (3840x2160px) </t>
  </si>
  <si>
    <t>zoom</t>
  </si>
  <si>
    <t>min. 12x optický</t>
  </si>
  <si>
    <t xml:space="preserve">motorické ovládání </t>
  </si>
  <si>
    <t>Ano</t>
  </si>
  <si>
    <t>otáčení</t>
  </si>
  <si>
    <t>min. 200° horizontálně, 130° vertikálně</t>
  </si>
  <si>
    <t xml:space="preserve">funkce </t>
  </si>
  <si>
    <t xml:space="preserve">automatický záběr osob, možnost nastavení presetů </t>
  </si>
  <si>
    <t>USB dongle pro bezdrátový přenos z PC</t>
  </si>
  <si>
    <t>USB-A</t>
  </si>
  <si>
    <t>typ mikrofonu</t>
  </si>
  <si>
    <t>konferenční</t>
  </si>
  <si>
    <t>umístění</t>
  </si>
  <si>
    <t>na stůl</t>
  </si>
  <si>
    <t>vlastnosti</t>
  </si>
  <si>
    <t>akční rádius jednotlivého modulu</t>
  </si>
  <si>
    <t>min. 24. měsíců</t>
  </si>
  <si>
    <t>Instalace panelu, veškerého příslušenství a kabeláže, vč. zaškolení</t>
  </si>
  <si>
    <t>7 000 Kč bez DPH</t>
  </si>
  <si>
    <t>připojení k PC</t>
  </si>
  <si>
    <t>USB 2.0</t>
  </si>
  <si>
    <t>Windows 10, mac OS</t>
  </si>
  <si>
    <t>rozlišení přenosu</t>
  </si>
  <si>
    <t>min. FullHD (1080p) při 30fps</t>
  </si>
  <si>
    <t>plug and play, Wi-FI 5GHz, tlačítko na ovládání</t>
  </si>
  <si>
    <t>Instalace videokonference, včetně kabeláže, upevnění kamery a zaškolení</t>
  </si>
  <si>
    <t>12 000 Kč bez DPH</t>
  </si>
  <si>
    <t>20 000 Kč bez DPH</t>
  </si>
  <si>
    <t>Výškově nastavitelný, manuální, ke stěně, posuv min. 40 cm</t>
  </si>
  <si>
    <t>přenos dat a ovládání interaktivního panelu</t>
  </si>
  <si>
    <t>ano, min 2x 10W</t>
  </si>
  <si>
    <t>min. 4x HDMI-in,min. 1x HDMI-out, min. 1x VGA, min. 1x audio in, min. 1x audio out, min. 2x RJ45, min. 8x USB, min. 1x USB-C, min. 1x RS-232 in</t>
  </si>
  <si>
    <t>snímková frekvence při max. rozlišení</t>
  </si>
  <si>
    <t>min. 30 fps</t>
  </si>
  <si>
    <t xml:space="preserve">min. 4K 3840x2160px) </t>
  </si>
  <si>
    <t xml:space="preserve">Stolní mikrofon </t>
  </si>
  <si>
    <t>6 000 Kč bez DPH</t>
  </si>
  <si>
    <t>min. 3 m</t>
  </si>
  <si>
    <t>všesměrová charakteristika, echo cancelling</t>
  </si>
  <si>
    <t>připojení</t>
  </si>
  <si>
    <t>RJ-45</t>
  </si>
  <si>
    <t>možnost řetězení</t>
  </si>
  <si>
    <t>16 000 Kč bez DPH</t>
  </si>
  <si>
    <t>max. 70 kg</t>
  </si>
  <si>
    <t>60 000 Kč bez DPH</t>
  </si>
  <si>
    <t>15 000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</si>
</sst>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9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0" fontId="0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0" fontId="0" fillId="2" borderId="4" xfId="0" applyFont="1" applyFill="1" applyBorder="1" applyAlignment="1">
      <alignment horizontal="center"/>
    </xf>
    <xf numFmtId="3" fontId="0" fillId="2" borderId="4" xfId="0" applyNumberFormat="1" applyFont="1" applyFill="1" applyBorder="1"/>
    <xf numFmtId="0" fontId="0" fillId="4" borderId="4" xfId="0" applyFill="1" applyBorder="1"/>
    <xf numFmtId="0" fontId="0" fillId="4" borderId="0" xfId="0" applyFont="1" applyFill="1" applyBorder="1"/>
    <xf numFmtId="165" fontId="2" fillId="0" borderId="5" xfId="0" applyNumberFormat="1" applyFont="1" applyBorder="1"/>
    <xf numFmtId="0" fontId="0" fillId="4" borderId="0" xfId="0" applyFill="1" applyBorder="1"/>
    <xf numFmtId="0" fontId="2" fillId="5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top"/>
    </xf>
    <xf numFmtId="165" fontId="2" fillId="0" borderId="1" xfId="0" applyNumberFormat="1" applyFont="1" applyBorder="1"/>
    <xf numFmtId="0" fontId="0" fillId="4" borderId="7" xfId="0" applyFill="1" applyBorder="1"/>
    <xf numFmtId="0" fontId="0" fillId="4" borderId="8" xfId="0" applyFill="1" applyBorder="1"/>
    <xf numFmtId="0" fontId="0" fillId="4" borderId="8" xfId="0" applyFont="1" applyFill="1" applyBorder="1"/>
    <xf numFmtId="0" fontId="0" fillId="6" borderId="9" xfId="0" applyFill="1" applyBorder="1" applyAlignment="1">
      <alignment vertical="center"/>
    </xf>
    <xf numFmtId="0" fontId="0" fillId="6" borderId="9" xfId="0" applyFill="1" applyBorder="1" applyAlignment="1">
      <alignment vertical="center" wrapText="1"/>
    </xf>
    <xf numFmtId="0" fontId="0" fillId="6" borderId="10" xfId="0" applyFill="1" applyBorder="1" applyAlignment="1">
      <alignment vertical="center"/>
    </xf>
    <xf numFmtId="0" fontId="0" fillId="7" borderId="0" xfId="0" applyFill="1" applyBorder="1" applyAlignment="1" applyProtection="1">
      <alignment horizontal="left" vertical="top" wrapText="1"/>
      <protection locked="0"/>
    </xf>
    <xf numFmtId="0" fontId="2" fillId="5" borderId="9" xfId="0" applyFont="1" applyFill="1" applyBorder="1" applyAlignment="1">
      <alignment horizontal="center" vertical="top"/>
    </xf>
    <xf numFmtId="0" fontId="2" fillId="5" borderId="6" xfId="0" applyFont="1" applyFill="1" applyBorder="1" applyAlignment="1">
      <alignment horizontal="center" vertical="top"/>
    </xf>
    <xf numFmtId="165" fontId="2" fillId="0" borderId="0" xfId="0" applyNumberFormat="1" applyFont="1" applyBorder="1"/>
    <xf numFmtId="0" fontId="0" fillId="7" borderId="11" xfId="0" applyFill="1" applyBorder="1" applyAlignment="1" applyProtection="1">
      <alignment wrapText="1"/>
      <protection locked="0"/>
    </xf>
    <xf numFmtId="0" fontId="0" fillId="7" borderId="12" xfId="0" applyFill="1" applyBorder="1" applyAlignment="1" applyProtection="1">
      <alignment vertical="center" wrapText="1"/>
      <protection locked="0"/>
    </xf>
    <xf numFmtId="0" fontId="0" fillId="7" borderId="0" xfId="0" applyFill="1" applyBorder="1" applyAlignment="1" applyProtection="1">
      <alignment horizontal="left" vertical="top" wrapText="1"/>
      <protection locked="0"/>
    </xf>
    <xf numFmtId="0" fontId="0" fillId="6" borderId="13" xfId="0" applyFill="1" applyBorder="1" applyAlignment="1">
      <alignment horizontal="left" vertical="top" wrapText="1"/>
    </xf>
    <xf numFmtId="0" fontId="0" fillId="6" borderId="14" xfId="0" applyFill="1" applyBorder="1" applyAlignment="1">
      <alignment horizontal="left" vertical="top" wrapText="1"/>
    </xf>
    <xf numFmtId="0" fontId="0" fillId="6" borderId="15" xfId="0" applyFill="1" applyBorder="1" applyAlignment="1">
      <alignment horizontal="left" vertical="top" wrapText="1"/>
    </xf>
    <xf numFmtId="0" fontId="0" fillId="6" borderId="16" xfId="0" applyFill="1" applyBorder="1" applyAlignment="1">
      <alignment horizontal="left" vertical="top" wrapText="1"/>
    </xf>
    <xf numFmtId="0" fontId="0" fillId="6" borderId="17" xfId="0" applyFill="1" applyBorder="1" applyAlignment="1">
      <alignment horizontal="left" vertical="top" wrapText="1"/>
    </xf>
    <xf numFmtId="0" fontId="0" fillId="6" borderId="18" xfId="0" applyFill="1" applyBorder="1" applyAlignment="1">
      <alignment horizontal="left" vertical="top" wrapText="1"/>
    </xf>
    <xf numFmtId="0" fontId="2" fillId="5" borderId="19" xfId="0" applyFont="1" applyFill="1" applyBorder="1" applyAlignment="1">
      <alignment horizontal="left"/>
    </xf>
    <xf numFmtId="0" fontId="2" fillId="5" borderId="20" xfId="0" applyFont="1" applyFill="1" applyBorder="1" applyAlignment="1">
      <alignment horizontal="left"/>
    </xf>
    <xf numFmtId="0" fontId="2" fillId="5" borderId="21" xfId="0" applyFont="1" applyFill="1" applyBorder="1" applyAlignment="1">
      <alignment horizontal="left"/>
    </xf>
    <xf numFmtId="0" fontId="0" fillId="6" borderId="9" xfId="0" applyFont="1" applyFill="1" applyBorder="1" applyAlignment="1">
      <alignment wrapText="1"/>
    </xf>
    <xf numFmtId="0" fontId="6" fillId="6" borderId="22" xfId="0" applyFont="1" applyFill="1" applyBorder="1" applyAlignment="1">
      <alignment vertical="center"/>
    </xf>
    <xf numFmtId="0" fontId="0" fillId="7" borderId="11" xfId="0" applyFont="1" applyFill="1" applyBorder="1" applyAlignment="1" applyProtection="1">
      <alignment wrapText="1"/>
      <protection locked="0"/>
    </xf>
    <xf numFmtId="0" fontId="0" fillId="7" borderId="23" xfId="0" applyFont="1" applyFill="1" applyBorder="1" applyAlignment="1" applyProtection="1">
      <alignment wrapText="1"/>
      <protection locked="0"/>
    </xf>
    <xf numFmtId="0" fontId="0" fillId="7" borderId="12" xfId="0" applyFont="1" applyFill="1" applyBorder="1" applyAlignment="1" applyProtection="1">
      <alignment wrapText="1"/>
      <protection locked="0"/>
    </xf>
    <xf numFmtId="0" fontId="0" fillId="0" borderId="2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2" fillId="8" borderId="25" xfId="0" applyFont="1" applyFill="1" applyBorder="1" applyAlignment="1">
      <alignment horizontal="left" vertical="top"/>
    </xf>
    <xf numFmtId="0" fontId="6" fillId="0" borderId="26" xfId="0" applyFont="1" applyFill="1" applyBorder="1" applyAlignment="1">
      <alignment vertical="center"/>
    </xf>
    <xf numFmtId="0" fontId="2" fillId="8" borderId="25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/>
    </xf>
    <xf numFmtId="0" fontId="2" fillId="0" borderId="28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top"/>
    </xf>
    <xf numFmtId="0" fontId="2" fillId="0" borderId="29" xfId="0" applyFont="1" applyFill="1" applyBorder="1" applyAlignment="1">
      <alignment horizontal="left" vertical="top"/>
    </xf>
    <xf numFmtId="0" fontId="2" fillId="8" borderId="25" xfId="0" applyFont="1" applyFill="1" applyBorder="1" applyAlignment="1">
      <alignment horizontal="left" vertical="top"/>
    </xf>
    <xf numFmtId="0" fontId="0" fillId="7" borderId="0" xfId="0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>
      <alignment vertical="center"/>
    </xf>
    <xf numFmtId="0" fontId="0" fillId="6" borderId="1" xfId="0" applyFont="1" applyFill="1" applyBorder="1" applyAlignment="1">
      <alignment wrapText="1"/>
    </xf>
    <xf numFmtId="0" fontId="0" fillId="7" borderId="30" xfId="0" applyFont="1" applyFill="1" applyBorder="1" applyAlignment="1" applyProtection="1">
      <alignment wrapText="1"/>
      <protection locked="0"/>
    </xf>
    <xf numFmtId="0" fontId="0" fillId="7" borderId="31" xfId="0" applyFill="1" applyBorder="1" applyAlignment="1" applyProtection="1">
      <alignment wrapText="1"/>
      <protection locked="0"/>
    </xf>
    <xf numFmtId="0" fontId="0" fillId="9" borderId="0" xfId="0" applyFill="1" applyBorder="1" applyAlignment="1">
      <alignment horizontal="center"/>
    </xf>
    <xf numFmtId="164" fontId="0" fillId="9" borderId="0" xfId="0" applyNumberFormat="1" applyFill="1" applyBorder="1"/>
    <xf numFmtId="164" fontId="0" fillId="9" borderId="8" xfId="0" applyNumberFormat="1" applyFill="1" applyBorder="1"/>
    <xf numFmtId="0" fontId="2" fillId="0" borderId="9" xfId="0" applyFont="1" applyFill="1" applyBorder="1"/>
    <xf numFmtId="0" fontId="0" fillId="6" borderId="6" xfId="0" applyFont="1" applyFill="1" applyBorder="1" applyAlignment="1">
      <alignment wrapText="1"/>
    </xf>
    <xf numFmtId="0" fontId="2" fillId="0" borderId="22" xfId="0" applyFont="1" applyFill="1" applyBorder="1"/>
    <xf numFmtId="0" fontId="6" fillId="0" borderId="32" xfId="0" applyFont="1" applyFill="1" applyBorder="1" applyAlignment="1">
      <alignment vertical="center"/>
    </xf>
    <xf numFmtId="0" fontId="0" fillId="6" borderId="33" xfId="0" applyFont="1" applyFill="1" applyBorder="1" applyAlignment="1">
      <alignment wrapText="1"/>
    </xf>
    <xf numFmtId="0" fontId="0" fillId="7" borderId="34" xfId="0" applyFont="1" applyFill="1" applyBorder="1" applyAlignment="1" applyProtection="1">
      <alignment wrapText="1"/>
      <protection locked="0"/>
    </xf>
    <xf numFmtId="0" fontId="6" fillId="0" borderId="35" xfId="0" applyFont="1" applyFill="1" applyBorder="1" applyAlignment="1">
      <alignment vertical="center"/>
    </xf>
    <xf numFmtId="0" fontId="0" fillId="6" borderId="36" xfId="0" applyFont="1" applyFill="1" applyBorder="1" applyAlignment="1">
      <alignment wrapText="1"/>
    </xf>
    <xf numFmtId="0" fontId="0" fillId="7" borderId="31" xfId="0" applyFont="1" applyFill="1" applyBorder="1" applyAlignment="1" applyProtection="1">
      <alignment wrapText="1"/>
      <protection locked="0"/>
    </xf>
    <xf numFmtId="0" fontId="0" fillId="0" borderId="37" xfId="0" applyFont="1" applyFill="1" applyBorder="1"/>
    <xf numFmtId="0" fontId="6" fillId="6" borderId="1" xfId="0" applyFont="1" applyFill="1" applyBorder="1" applyAlignment="1">
      <alignment wrapText="1"/>
    </xf>
    <xf numFmtId="0" fontId="6" fillId="0" borderId="37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2" fillId="0" borderId="39" xfId="0" applyFont="1" applyFill="1" applyBorder="1"/>
    <xf numFmtId="0" fontId="0" fillId="6" borderId="1" xfId="0" applyFill="1" applyBorder="1" applyAlignment="1">
      <alignment vertical="center"/>
    </xf>
    <xf numFmtId="0" fontId="2" fillId="0" borderId="40" xfId="0" applyFont="1" applyFill="1" applyBorder="1"/>
    <xf numFmtId="164" fontId="0" fillId="2" borderId="41" xfId="0" applyNumberFormat="1" applyFont="1" applyFill="1" applyBorder="1" applyProtection="1">
      <protection locked="0"/>
    </xf>
    <xf numFmtId="164" fontId="0" fillId="2" borderId="42" xfId="0" applyNumberFormat="1" applyFont="1" applyFill="1" applyBorder="1" applyProtection="1">
      <protection locked="0"/>
    </xf>
    <xf numFmtId="0" fontId="0" fillId="6" borderId="36" xfId="0" applyFill="1" applyBorder="1" applyAlignment="1">
      <alignment vertical="center"/>
    </xf>
    <xf numFmtId="0" fontId="0" fillId="6" borderId="33" xfId="0" applyFill="1" applyBorder="1" applyAlignment="1">
      <alignment vertical="center"/>
    </xf>
    <xf numFmtId="0" fontId="0" fillId="7" borderId="0" xfId="0" applyFill="1" applyBorder="1" applyAlignment="1" applyProtection="1">
      <alignment horizontal="left" vertical="top" wrapText="1"/>
      <protection locked="0"/>
    </xf>
    <xf numFmtId="0" fontId="2" fillId="8" borderId="25" xfId="0" applyFont="1" applyFill="1" applyBorder="1" applyAlignment="1">
      <alignment horizontal="left" vertical="top"/>
    </xf>
    <xf numFmtId="0" fontId="2" fillId="0" borderId="43" xfId="0" applyFont="1" applyFill="1" applyBorder="1"/>
    <xf numFmtId="164" fontId="0" fillId="7" borderId="43" xfId="0" applyNumberFormat="1" applyFill="1" applyBorder="1" applyProtection="1">
      <protection locked="0"/>
    </xf>
    <xf numFmtId="0" fontId="0" fillId="9" borderId="39" xfId="0" applyFill="1" applyBorder="1" applyAlignment="1">
      <alignment horizontal="center"/>
    </xf>
    <xf numFmtId="164" fontId="0" fillId="9" borderId="39" xfId="0" applyNumberFormat="1" applyFill="1" applyBorder="1"/>
    <xf numFmtId="164" fontId="0" fillId="9" borderId="44" xfId="0" applyNumberFormat="1" applyFill="1" applyBorder="1"/>
    <xf numFmtId="0" fontId="0" fillId="6" borderId="9" xfId="0" applyFont="1" applyFill="1" applyBorder="1" applyAlignment="1">
      <alignment vertical="center"/>
    </xf>
    <xf numFmtId="0" fontId="0" fillId="7" borderId="45" xfId="0" applyFill="1" applyBorder="1" applyAlignment="1" applyProtection="1">
      <alignment horizontal="left" vertical="top" wrapText="1"/>
      <protection locked="0"/>
    </xf>
    <xf numFmtId="0" fontId="0" fillId="7" borderId="0" xfId="0" applyFill="1" applyBorder="1" applyAlignment="1" applyProtection="1">
      <alignment horizontal="left" vertical="top" wrapText="1"/>
      <protection locked="0"/>
    </xf>
    <xf numFmtId="0" fontId="2" fillId="3" borderId="9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5" borderId="9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top"/>
    </xf>
    <xf numFmtId="0" fontId="2" fillId="5" borderId="6" xfId="0" applyFont="1" applyFill="1" applyBorder="1" applyAlignment="1">
      <alignment horizontal="center" vertical="top"/>
    </xf>
    <xf numFmtId="0" fontId="2" fillId="5" borderId="9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2" fillId="3" borderId="6" xfId="0" applyFont="1" applyFill="1" applyBorder="1" applyAlignment="1">
      <alignment horizontal="center" vertical="top" wrapText="1"/>
    </xf>
    <xf numFmtId="0" fontId="2" fillId="3" borderId="36" xfId="0" applyFont="1" applyFill="1" applyBorder="1" applyAlignment="1">
      <alignment horizontal="center" vertical="top" wrapText="1"/>
    </xf>
    <xf numFmtId="0" fontId="2" fillId="8" borderId="27" xfId="0" applyFont="1" applyFill="1" applyBorder="1" applyAlignment="1">
      <alignment horizontal="left" vertical="top" wrapText="1"/>
    </xf>
    <xf numFmtId="0" fontId="2" fillId="8" borderId="25" xfId="0" applyFont="1" applyFill="1" applyBorder="1" applyAlignment="1">
      <alignment horizontal="left" vertical="top" wrapText="1"/>
    </xf>
    <xf numFmtId="0" fontId="2" fillId="8" borderId="25" xfId="0" applyFont="1" applyFill="1" applyBorder="1" applyAlignment="1">
      <alignment horizontal="left" vertical="top"/>
    </xf>
    <xf numFmtId="0" fontId="7" fillId="6" borderId="42" xfId="0" applyFont="1" applyFill="1" applyBorder="1" applyAlignment="1">
      <alignment horizontal="left" wrapText="1"/>
    </xf>
    <xf numFmtId="0" fontId="7" fillId="6" borderId="8" xfId="0" applyFont="1" applyFill="1" applyBorder="1" applyAlignment="1">
      <alignment horizontal="left" wrapText="1"/>
    </xf>
    <xf numFmtId="0" fontId="7" fillId="6" borderId="46" xfId="0" applyFont="1" applyFill="1" applyBorder="1" applyAlignment="1">
      <alignment horizontal="left" wrapText="1"/>
    </xf>
    <xf numFmtId="0" fontId="7" fillId="6" borderId="21" xfId="0" applyFont="1" applyFill="1" applyBorder="1" applyAlignment="1">
      <alignment horizontal="left" wrapText="1"/>
    </xf>
    <xf numFmtId="0" fontId="7" fillId="6" borderId="47" xfId="0" applyFont="1" applyFill="1" applyBorder="1" applyAlignment="1">
      <alignment horizontal="left" wrapText="1"/>
    </xf>
    <xf numFmtId="0" fontId="7" fillId="6" borderId="48" xfId="0" applyFont="1" applyFill="1" applyBorder="1" applyAlignment="1">
      <alignment horizontal="left" wrapText="1"/>
    </xf>
    <xf numFmtId="0" fontId="7" fillId="6" borderId="49" xfId="0" applyFont="1" applyFill="1" applyBorder="1" applyAlignment="1">
      <alignment horizontal="left" wrapText="1"/>
    </xf>
    <xf numFmtId="0" fontId="7" fillId="6" borderId="50" xfId="0" applyFont="1" applyFill="1" applyBorder="1" applyAlignment="1">
      <alignment horizontal="left" wrapText="1"/>
    </xf>
    <xf numFmtId="164" fontId="0" fillId="9" borderId="42" xfId="0" applyNumberForma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showGridLines="0" tabSelected="1" zoomScale="70" zoomScaleNormal="70" zoomScaleSheetLayoutView="85" zoomScalePageLayoutView="55" workbookViewId="0" topLeftCell="A13">
      <selection activeCell="D19" sqref="D19"/>
    </sheetView>
  </sheetViews>
  <sheetFormatPr defaultColWidth="8.8515625" defaultRowHeight="15"/>
  <cols>
    <col min="1" max="1" width="41.7109375" style="0" customWidth="1"/>
    <col min="2" max="2" width="64.421875" style="0" customWidth="1"/>
    <col min="3" max="3" width="50.140625" style="0" customWidth="1"/>
    <col min="4" max="4" width="76.28125" style="0" customWidth="1"/>
    <col min="5" max="5" width="24.00390625" style="0" customWidth="1"/>
    <col min="6" max="6" width="23.8515625" style="0" bestFit="1" customWidth="1"/>
    <col min="7" max="7" width="15.7109375" style="0" customWidth="1"/>
    <col min="8" max="8" width="5.140625" style="0" bestFit="1" customWidth="1"/>
    <col min="9" max="11" width="15.7109375" style="0" customWidth="1"/>
  </cols>
  <sheetData>
    <row r="1" spans="1:3" ht="18.75">
      <c r="A1" s="1" t="s">
        <v>8</v>
      </c>
      <c r="B1" s="1"/>
      <c r="C1" s="1"/>
    </row>
    <row r="2" spans="1:2" ht="15">
      <c r="A2" s="2"/>
      <c r="B2" s="2"/>
    </row>
    <row r="3" spans="1:5" ht="34.9" customHeight="1">
      <c r="A3" s="108" t="s">
        <v>19</v>
      </c>
      <c r="B3" s="108"/>
      <c r="C3" s="108"/>
      <c r="D3" s="108"/>
      <c r="E3" s="108"/>
    </row>
    <row r="4" spans="1:9" ht="15">
      <c r="A4" s="2"/>
      <c r="B4" s="2"/>
      <c r="F4" s="9"/>
      <c r="G4" s="9"/>
      <c r="H4" s="9"/>
      <c r="I4" s="9"/>
    </row>
    <row r="5" spans="1:9" ht="15">
      <c r="A5" s="3"/>
      <c r="B5" s="3"/>
      <c r="C5" s="4"/>
      <c r="D5" s="4"/>
      <c r="E5" s="5"/>
      <c r="F5" s="10"/>
      <c r="G5" s="11"/>
      <c r="H5" s="9"/>
      <c r="I5" s="12"/>
    </row>
    <row r="6" spans="1:11" ht="15" customHeight="1">
      <c r="A6" s="111" t="s">
        <v>0</v>
      </c>
      <c r="B6" s="32"/>
      <c r="C6" s="113" t="s">
        <v>1</v>
      </c>
      <c r="D6" s="114"/>
      <c r="E6" s="115" t="s">
        <v>2</v>
      </c>
      <c r="F6" s="8" t="s">
        <v>3</v>
      </c>
      <c r="G6" s="104" t="s">
        <v>11</v>
      </c>
      <c r="H6" s="109" t="s">
        <v>7</v>
      </c>
      <c r="I6" s="106" t="s">
        <v>10</v>
      </c>
      <c r="J6" s="106" t="s">
        <v>12</v>
      </c>
      <c r="K6" s="106" t="s">
        <v>13</v>
      </c>
    </row>
    <row r="7" spans="1:11" ht="15.75" thickBot="1">
      <c r="A7" s="112"/>
      <c r="B7" s="33"/>
      <c r="C7" s="22" t="s">
        <v>4</v>
      </c>
      <c r="D7" s="22" t="s">
        <v>5</v>
      </c>
      <c r="E7" s="116"/>
      <c r="F7" s="23" t="s">
        <v>6</v>
      </c>
      <c r="G7" s="105"/>
      <c r="H7" s="110"/>
      <c r="I7" s="107"/>
      <c r="J7" s="107"/>
      <c r="K7" s="107"/>
    </row>
    <row r="8" spans="1:11" ht="15" customHeight="1" thickBot="1">
      <c r="A8" s="117" t="s">
        <v>27</v>
      </c>
      <c r="B8" s="59" t="s">
        <v>29</v>
      </c>
      <c r="C8" s="74" t="s">
        <v>46</v>
      </c>
      <c r="D8" s="120" t="s">
        <v>55</v>
      </c>
      <c r="E8" s="121"/>
      <c r="F8" s="102"/>
      <c r="G8" s="97"/>
      <c r="H8" s="98">
        <v>1</v>
      </c>
      <c r="I8" s="99">
        <f>G8*H8</f>
        <v>0</v>
      </c>
      <c r="J8" s="99">
        <f>K8-I8</f>
        <v>0</v>
      </c>
      <c r="K8" s="100">
        <f>I8*1.21</f>
        <v>0</v>
      </c>
    </row>
    <row r="9" spans="1:11" ht="15" customHeight="1">
      <c r="A9" s="118"/>
      <c r="B9" s="60"/>
      <c r="C9" s="52" t="s">
        <v>30</v>
      </c>
      <c r="D9" s="48" t="s">
        <v>31</v>
      </c>
      <c r="E9" s="70"/>
      <c r="F9" s="103"/>
      <c r="G9" s="128"/>
      <c r="H9" s="71"/>
      <c r="I9" s="72"/>
      <c r="J9" s="72"/>
      <c r="K9" s="73"/>
    </row>
    <row r="10" spans="1:11" ht="15" customHeight="1">
      <c r="A10" s="118"/>
      <c r="B10" s="60"/>
      <c r="C10" s="53" t="s">
        <v>21</v>
      </c>
      <c r="D10" s="28" t="s">
        <v>74</v>
      </c>
      <c r="E10" s="35"/>
      <c r="F10" s="103"/>
      <c r="G10" s="90"/>
      <c r="H10" s="16"/>
      <c r="I10" s="17"/>
      <c r="J10" s="18"/>
      <c r="K10" s="25"/>
    </row>
    <row r="11" spans="1:11" ht="15" customHeight="1">
      <c r="A11" s="118"/>
      <c r="B11" s="60"/>
      <c r="C11" s="53" t="s">
        <v>32</v>
      </c>
      <c r="D11" s="28" t="s">
        <v>33</v>
      </c>
      <c r="E11" s="35"/>
      <c r="F11" s="103"/>
      <c r="G11" s="91"/>
      <c r="H11" s="7"/>
      <c r="I11" s="15"/>
      <c r="J11" s="21"/>
      <c r="K11" s="26"/>
    </row>
    <row r="12" spans="1:11" ht="15" customHeight="1">
      <c r="A12" s="118"/>
      <c r="B12" s="60"/>
      <c r="C12" s="53" t="s">
        <v>26</v>
      </c>
      <c r="D12" s="28" t="s">
        <v>34</v>
      </c>
      <c r="E12" s="35"/>
      <c r="F12" s="103"/>
      <c r="G12" s="91"/>
      <c r="H12" s="7"/>
      <c r="I12" s="15"/>
      <c r="J12" s="21"/>
      <c r="K12" s="26"/>
    </row>
    <row r="13" spans="1:11" ht="15" customHeight="1">
      <c r="A13" s="118"/>
      <c r="B13" s="60"/>
      <c r="C13" s="53" t="s">
        <v>44</v>
      </c>
      <c r="D13" s="28" t="s">
        <v>45</v>
      </c>
      <c r="E13" s="35"/>
      <c r="F13" s="103"/>
      <c r="G13" s="91"/>
      <c r="H13" s="7"/>
      <c r="I13" s="15"/>
      <c r="J13" s="21"/>
      <c r="K13" s="26"/>
    </row>
    <row r="14" spans="1:11" s="6" customFormat="1" ht="15" customHeight="1">
      <c r="A14" s="118"/>
      <c r="B14" s="60"/>
      <c r="C14" s="53" t="s">
        <v>35</v>
      </c>
      <c r="D14" s="29" t="s">
        <v>105</v>
      </c>
      <c r="E14" s="49"/>
      <c r="F14" s="103"/>
      <c r="G14" s="91"/>
      <c r="H14" s="7"/>
      <c r="I14" s="15"/>
      <c r="J14" s="19"/>
      <c r="K14" s="27"/>
    </row>
    <row r="15" spans="1:11" s="6" customFormat="1" ht="44.25" customHeight="1">
      <c r="A15" s="119"/>
      <c r="B15" s="61"/>
      <c r="C15" s="53" t="s">
        <v>22</v>
      </c>
      <c r="D15" s="29" t="s">
        <v>106</v>
      </c>
      <c r="E15" s="49"/>
      <c r="F15" s="103"/>
      <c r="G15" s="91"/>
      <c r="H15" s="7"/>
      <c r="I15" s="15"/>
      <c r="J15" s="19"/>
      <c r="K15" s="27"/>
    </row>
    <row r="16" spans="1:11" s="6" customFormat="1" ht="15">
      <c r="A16" s="119"/>
      <c r="B16" s="61"/>
      <c r="C16" s="53" t="s">
        <v>23</v>
      </c>
      <c r="D16" s="101" t="s">
        <v>118</v>
      </c>
      <c r="E16" s="49"/>
      <c r="F16" s="103"/>
      <c r="G16" s="91"/>
      <c r="H16" s="7"/>
      <c r="I16" s="15"/>
      <c r="J16" s="19"/>
      <c r="K16" s="27"/>
    </row>
    <row r="17" spans="1:11" s="6" customFormat="1" ht="15">
      <c r="A17" s="119"/>
      <c r="B17" s="61"/>
      <c r="C17" s="53" t="s">
        <v>36</v>
      </c>
      <c r="D17" s="28" t="s">
        <v>37</v>
      </c>
      <c r="E17" s="49"/>
      <c r="F17" s="103"/>
      <c r="G17" s="91"/>
      <c r="H17" s="7"/>
      <c r="I17" s="15"/>
      <c r="J17" s="19"/>
      <c r="K17" s="27"/>
    </row>
    <row r="18" spans="1:11" s="6" customFormat="1" ht="15">
      <c r="A18" s="119"/>
      <c r="B18" s="61"/>
      <c r="C18" s="53" t="s">
        <v>38</v>
      </c>
      <c r="D18" s="28" t="s">
        <v>39</v>
      </c>
      <c r="E18" s="49"/>
      <c r="F18" s="103"/>
      <c r="G18" s="91"/>
      <c r="H18" s="7"/>
      <c r="I18" s="15"/>
      <c r="J18" s="19"/>
      <c r="K18" s="27"/>
    </row>
    <row r="19" spans="1:11" s="6" customFormat="1" ht="15">
      <c r="A19" s="119"/>
      <c r="B19" s="61"/>
      <c r="C19" s="53" t="s">
        <v>42</v>
      </c>
      <c r="D19" s="28" t="s">
        <v>43</v>
      </c>
      <c r="E19" s="49"/>
      <c r="F19" s="103"/>
      <c r="G19" s="91"/>
      <c r="H19" s="7"/>
      <c r="I19" s="15"/>
      <c r="J19" s="19"/>
      <c r="K19" s="27"/>
    </row>
    <row r="20" spans="1:11" s="6" customFormat="1" ht="15.75" thickBot="1">
      <c r="A20" s="119"/>
      <c r="B20" s="61"/>
      <c r="C20" s="57" t="s">
        <v>40</v>
      </c>
      <c r="D20" s="75" t="s">
        <v>41</v>
      </c>
      <c r="E20" s="50"/>
      <c r="F20" s="103"/>
      <c r="G20" s="91"/>
      <c r="H20" s="7"/>
      <c r="I20" s="15"/>
      <c r="J20" s="19"/>
      <c r="K20" s="27"/>
    </row>
    <row r="21" spans="1:11" s="6" customFormat="1" ht="15.75" thickBot="1">
      <c r="A21" s="58"/>
      <c r="B21" s="63" t="s">
        <v>47</v>
      </c>
      <c r="C21" s="76" t="s">
        <v>46</v>
      </c>
      <c r="D21" s="122" t="s">
        <v>57</v>
      </c>
      <c r="E21" s="123"/>
      <c r="F21" s="37"/>
      <c r="G21" s="97"/>
      <c r="H21" s="98">
        <v>1</v>
      </c>
      <c r="I21" s="99">
        <f>G21*H21</f>
        <v>0</v>
      </c>
      <c r="J21" s="99">
        <f>K21-I21</f>
        <v>0</v>
      </c>
      <c r="K21" s="100">
        <f>I21*1.21</f>
        <v>0</v>
      </c>
    </row>
    <row r="22" spans="1:11" s="6" customFormat="1" ht="15">
      <c r="A22" s="58"/>
      <c r="B22" s="61"/>
      <c r="C22" s="83" t="s">
        <v>48</v>
      </c>
      <c r="D22" s="84" t="s">
        <v>18</v>
      </c>
      <c r="E22" s="82"/>
      <c r="F22" s="37"/>
      <c r="G22" s="91"/>
      <c r="H22" s="7"/>
      <c r="I22" s="15"/>
      <c r="J22" s="19"/>
      <c r="K22" s="19"/>
    </row>
    <row r="23" spans="1:11" s="6" customFormat="1" ht="15">
      <c r="A23" s="58"/>
      <c r="B23" s="61"/>
      <c r="C23" s="86" t="s">
        <v>103</v>
      </c>
      <c r="D23" s="47" t="s">
        <v>18</v>
      </c>
      <c r="E23" s="49"/>
      <c r="F23" s="37"/>
      <c r="G23" s="91"/>
      <c r="H23" s="7"/>
      <c r="I23" s="15"/>
      <c r="J23" s="19"/>
      <c r="K23" s="19"/>
    </row>
    <row r="24" spans="1:11" s="6" customFormat="1" ht="15.75" thickBot="1">
      <c r="A24" s="58"/>
      <c r="B24" s="61"/>
      <c r="C24" s="80" t="s">
        <v>40</v>
      </c>
      <c r="D24" s="81" t="s">
        <v>41</v>
      </c>
      <c r="E24" s="69"/>
      <c r="F24" s="37"/>
      <c r="G24" s="91"/>
      <c r="H24" s="7"/>
      <c r="I24" s="15"/>
      <c r="J24" s="19"/>
      <c r="K24" s="19"/>
    </row>
    <row r="25" spans="1:11" s="6" customFormat="1" ht="15.75" thickBot="1">
      <c r="A25" s="58"/>
      <c r="B25" s="63" t="s">
        <v>49</v>
      </c>
      <c r="C25" s="76" t="s">
        <v>46</v>
      </c>
      <c r="D25" s="122" t="s">
        <v>101</v>
      </c>
      <c r="E25" s="123"/>
      <c r="F25" s="37"/>
      <c r="G25" s="97"/>
      <c r="H25" s="98">
        <v>1</v>
      </c>
      <c r="I25" s="99">
        <f>G25*H25</f>
        <v>0</v>
      </c>
      <c r="J25" s="99">
        <f>K25-I25</f>
        <v>0</v>
      </c>
      <c r="K25" s="100">
        <f>I25*1.21</f>
        <v>0</v>
      </c>
    </row>
    <row r="26" spans="1:11" s="6" customFormat="1" ht="15">
      <c r="A26" s="58"/>
      <c r="B26" s="61"/>
      <c r="C26" s="67" t="s">
        <v>50</v>
      </c>
      <c r="D26" s="68" t="s">
        <v>51</v>
      </c>
      <c r="E26" s="82"/>
      <c r="F26" s="37"/>
      <c r="G26" s="91"/>
      <c r="H26" s="7"/>
      <c r="I26" s="15"/>
      <c r="J26" s="19"/>
      <c r="K26" s="19"/>
    </row>
    <row r="27" spans="1:11" s="6" customFormat="1" ht="15">
      <c r="A27" s="58"/>
      <c r="B27" s="61"/>
      <c r="C27" s="67" t="s">
        <v>104</v>
      </c>
      <c r="D27" s="47" t="s">
        <v>84</v>
      </c>
      <c r="E27" s="49"/>
      <c r="F27" s="37"/>
      <c r="G27" s="91"/>
      <c r="H27" s="7"/>
      <c r="I27" s="15"/>
      <c r="J27" s="19"/>
      <c r="K27" s="19"/>
    </row>
    <row r="28" spans="1:11" s="6" customFormat="1" ht="15">
      <c r="A28" s="58"/>
      <c r="B28" s="61"/>
      <c r="C28" s="67" t="s">
        <v>52</v>
      </c>
      <c r="D28" s="47" t="s">
        <v>53</v>
      </c>
      <c r="E28" s="49"/>
      <c r="F28" s="37"/>
      <c r="G28" s="91"/>
      <c r="H28" s="7"/>
      <c r="I28" s="15"/>
      <c r="J28" s="19"/>
      <c r="K28" s="19"/>
    </row>
    <row r="29" spans="1:11" s="6" customFormat="1" ht="15">
      <c r="A29" s="58"/>
      <c r="B29" s="61"/>
      <c r="C29" s="67" t="s">
        <v>42</v>
      </c>
      <c r="D29" s="47" t="s">
        <v>54</v>
      </c>
      <c r="E29" s="49"/>
      <c r="F29" s="37"/>
      <c r="G29" s="91"/>
      <c r="H29" s="7"/>
      <c r="I29" s="15"/>
      <c r="J29" s="19"/>
      <c r="K29" s="19"/>
    </row>
    <row r="30" spans="1:11" s="6" customFormat="1" ht="18" customHeight="1" thickBot="1">
      <c r="A30" s="56"/>
      <c r="B30" s="62"/>
      <c r="C30" s="77" t="s">
        <v>25</v>
      </c>
      <c r="D30" s="78" t="s">
        <v>41</v>
      </c>
      <c r="E30" s="79"/>
      <c r="F30" s="31"/>
      <c r="G30" s="91"/>
      <c r="H30" s="7"/>
      <c r="I30" s="15"/>
      <c r="J30" s="19"/>
      <c r="K30" s="19"/>
    </row>
    <row r="31" spans="1:11" s="6" customFormat="1" ht="18" customHeight="1" thickBot="1">
      <c r="A31" s="58"/>
      <c r="B31" s="64" t="s">
        <v>92</v>
      </c>
      <c r="C31" s="87" t="s">
        <v>46</v>
      </c>
      <c r="D31" s="124" t="s">
        <v>120</v>
      </c>
      <c r="E31" s="125"/>
      <c r="F31" s="37"/>
      <c r="G31" s="97"/>
      <c r="H31" s="98">
        <v>1</v>
      </c>
      <c r="I31" s="99">
        <f>G31*H31</f>
        <v>0</v>
      </c>
      <c r="J31" s="99">
        <f>K31-I31</f>
        <v>0</v>
      </c>
      <c r="K31" s="100">
        <f>I31*1.21</f>
        <v>0</v>
      </c>
    </row>
    <row r="32" spans="1:11" s="6" customFormat="1" ht="18" customHeight="1" thickBot="1">
      <c r="A32" s="58" t="s">
        <v>28</v>
      </c>
      <c r="B32" s="63" t="s">
        <v>56</v>
      </c>
      <c r="C32" s="89" t="s">
        <v>46</v>
      </c>
      <c r="D32" s="122" t="s">
        <v>119</v>
      </c>
      <c r="E32" s="123"/>
      <c r="F32" s="31"/>
      <c r="G32" s="97"/>
      <c r="H32" s="98">
        <v>1</v>
      </c>
      <c r="I32" s="99">
        <f>G32*H32</f>
        <v>0</v>
      </c>
      <c r="J32" s="99">
        <f>K32-I32</f>
        <v>0</v>
      </c>
      <c r="K32" s="100">
        <f>I32*1.21</f>
        <v>0</v>
      </c>
    </row>
    <row r="33" spans="1:11" s="6" customFormat="1" ht="18" customHeight="1">
      <c r="A33" s="56"/>
      <c r="B33" s="61"/>
      <c r="C33" s="67" t="s">
        <v>58</v>
      </c>
      <c r="D33" s="88" t="s">
        <v>59</v>
      </c>
      <c r="E33" s="82"/>
      <c r="F33" s="31"/>
      <c r="G33" s="91"/>
      <c r="H33" s="7"/>
      <c r="I33" s="15"/>
      <c r="J33" s="19"/>
      <c r="K33" s="19"/>
    </row>
    <row r="34" spans="1:11" s="6" customFormat="1" ht="18" customHeight="1">
      <c r="A34" s="56"/>
      <c r="B34" s="61"/>
      <c r="C34" s="54" t="s">
        <v>24</v>
      </c>
      <c r="D34" s="28" t="s">
        <v>60</v>
      </c>
      <c r="E34" s="49"/>
      <c r="F34" s="31"/>
      <c r="G34" s="91"/>
      <c r="H34" s="7"/>
      <c r="I34" s="15"/>
      <c r="J34" s="19"/>
      <c r="K34" s="19"/>
    </row>
    <row r="35" spans="1:11" s="6" customFormat="1" ht="18" customHeight="1">
      <c r="A35" s="56"/>
      <c r="B35" s="61"/>
      <c r="C35" s="54" t="s">
        <v>61</v>
      </c>
      <c r="D35" s="28" t="s">
        <v>62</v>
      </c>
      <c r="E35" s="49"/>
      <c r="F35" s="31"/>
      <c r="G35" s="91"/>
      <c r="H35" s="7"/>
      <c r="I35" s="15"/>
      <c r="J35" s="19"/>
      <c r="K35" s="19"/>
    </row>
    <row r="36" spans="1:11" s="6" customFormat="1" ht="18" customHeight="1">
      <c r="A36" s="56"/>
      <c r="B36" s="61"/>
      <c r="C36" s="54" t="s">
        <v>63</v>
      </c>
      <c r="D36" s="28" t="s">
        <v>64</v>
      </c>
      <c r="E36" s="49"/>
      <c r="F36" s="31"/>
      <c r="G36" s="91"/>
      <c r="H36" s="7"/>
      <c r="I36" s="15"/>
      <c r="J36" s="19"/>
      <c r="K36" s="19"/>
    </row>
    <row r="37" spans="1:11" s="6" customFormat="1" ht="18" customHeight="1">
      <c r="A37" s="56"/>
      <c r="B37" s="61"/>
      <c r="C37" s="54" t="s">
        <v>65</v>
      </c>
      <c r="D37" s="28" t="s">
        <v>66</v>
      </c>
      <c r="E37" s="49"/>
      <c r="F37" s="31"/>
      <c r="G37" s="91"/>
      <c r="H37" s="7"/>
      <c r="I37" s="15"/>
      <c r="J37" s="19"/>
      <c r="K37" s="19"/>
    </row>
    <row r="38" spans="1:11" s="6" customFormat="1" ht="18" customHeight="1">
      <c r="A38" s="58"/>
      <c r="B38" s="61"/>
      <c r="C38" s="54" t="s">
        <v>69</v>
      </c>
      <c r="D38" s="28" t="s">
        <v>70</v>
      </c>
      <c r="E38" s="49"/>
      <c r="F38" s="37"/>
      <c r="G38" s="91"/>
      <c r="H38" s="7"/>
      <c r="I38" s="15"/>
      <c r="J38" s="19"/>
      <c r="K38" s="19"/>
    </row>
    <row r="39" spans="1:11" s="6" customFormat="1" ht="18" customHeight="1">
      <c r="A39" s="58"/>
      <c r="B39" s="61"/>
      <c r="C39" s="54" t="s">
        <v>71</v>
      </c>
      <c r="D39" s="28" t="s">
        <v>72</v>
      </c>
      <c r="E39" s="49"/>
      <c r="F39" s="37"/>
      <c r="G39" s="91"/>
      <c r="H39" s="7"/>
      <c r="I39" s="15"/>
      <c r="J39" s="19"/>
      <c r="K39" s="19"/>
    </row>
    <row r="40" spans="1:11" s="6" customFormat="1" ht="18" customHeight="1">
      <c r="A40" s="56"/>
      <c r="B40" s="61"/>
      <c r="C40" s="54" t="s">
        <v>67</v>
      </c>
      <c r="D40" s="28" t="s">
        <v>68</v>
      </c>
      <c r="E40" s="49"/>
      <c r="F40" s="31"/>
      <c r="G40" s="91"/>
      <c r="H40" s="7"/>
      <c r="I40" s="15"/>
      <c r="J40" s="19"/>
      <c r="K40" s="19"/>
    </row>
    <row r="41" spans="1:11" s="6" customFormat="1" ht="18" customHeight="1" thickBot="1">
      <c r="A41" s="56"/>
      <c r="B41" s="62"/>
      <c r="C41" s="55" t="s">
        <v>25</v>
      </c>
      <c r="D41" s="30" t="s">
        <v>41</v>
      </c>
      <c r="E41" s="51"/>
      <c r="F41" s="31"/>
      <c r="G41" s="91"/>
      <c r="H41" s="7"/>
      <c r="I41" s="15"/>
      <c r="J41" s="19"/>
      <c r="K41" s="19"/>
    </row>
    <row r="42" spans="1:11" s="6" customFormat="1" ht="18" customHeight="1" thickBot="1">
      <c r="A42" s="58"/>
      <c r="B42" s="61" t="s">
        <v>73</v>
      </c>
      <c r="C42" s="89" t="s">
        <v>46</v>
      </c>
      <c r="D42" s="126" t="s">
        <v>102</v>
      </c>
      <c r="E42" s="127"/>
      <c r="F42" s="37"/>
      <c r="G42" s="97"/>
      <c r="H42" s="98">
        <v>1</v>
      </c>
      <c r="I42" s="99">
        <f>G42*H42</f>
        <v>0</v>
      </c>
      <c r="J42" s="99">
        <f>K42-I42</f>
        <v>0</v>
      </c>
      <c r="K42" s="100">
        <f>I42*1.21</f>
        <v>0</v>
      </c>
    </row>
    <row r="43" spans="1:11" s="6" customFormat="1" ht="18" customHeight="1">
      <c r="A43" s="58"/>
      <c r="B43" s="61"/>
      <c r="C43" s="85" t="s">
        <v>21</v>
      </c>
      <c r="D43" s="28" t="s">
        <v>109</v>
      </c>
      <c r="E43" s="49"/>
      <c r="F43" s="37"/>
      <c r="G43" s="91"/>
      <c r="H43" s="7"/>
      <c r="I43" s="15"/>
      <c r="J43" s="19"/>
      <c r="K43" s="19"/>
    </row>
    <row r="44" spans="1:11" s="6" customFormat="1" ht="18" customHeight="1">
      <c r="A44" s="58"/>
      <c r="B44" s="61"/>
      <c r="C44" s="85" t="s">
        <v>75</v>
      </c>
      <c r="D44" s="88" t="s">
        <v>76</v>
      </c>
      <c r="E44" s="82"/>
      <c r="F44" s="37"/>
      <c r="G44" s="91"/>
      <c r="H44" s="7"/>
      <c r="I44" s="15"/>
      <c r="J44" s="19"/>
      <c r="K44" s="19"/>
    </row>
    <row r="45" spans="1:11" s="6" customFormat="1" ht="18" customHeight="1">
      <c r="A45" s="58"/>
      <c r="B45" s="61"/>
      <c r="C45" s="86" t="s">
        <v>107</v>
      </c>
      <c r="D45" s="28" t="s">
        <v>108</v>
      </c>
      <c r="E45" s="49"/>
      <c r="F45" s="37"/>
      <c r="G45" s="91"/>
      <c r="H45" s="7"/>
      <c r="I45" s="15"/>
      <c r="J45" s="19"/>
      <c r="K45" s="19"/>
    </row>
    <row r="46" spans="1:11" s="6" customFormat="1" ht="18" customHeight="1">
      <c r="A46" s="58"/>
      <c r="B46" s="61"/>
      <c r="C46" s="86" t="s">
        <v>77</v>
      </c>
      <c r="D46" s="28" t="s">
        <v>78</v>
      </c>
      <c r="E46" s="49"/>
      <c r="F46" s="37"/>
      <c r="G46" s="91"/>
      <c r="H46" s="7"/>
      <c r="I46" s="15"/>
      <c r="J46" s="19"/>
      <c r="K46" s="19"/>
    </row>
    <row r="47" spans="1:11" s="6" customFormat="1" ht="18" customHeight="1">
      <c r="A47" s="58"/>
      <c r="B47" s="61"/>
      <c r="C47" s="86" t="s">
        <v>79</v>
      </c>
      <c r="D47" s="28" t="s">
        <v>80</v>
      </c>
      <c r="E47" s="49"/>
      <c r="F47" s="37"/>
      <c r="G47" s="91"/>
      <c r="H47" s="7"/>
      <c r="I47" s="15"/>
      <c r="J47" s="19"/>
      <c r="K47" s="19"/>
    </row>
    <row r="48" spans="1:11" s="6" customFormat="1" ht="18" customHeight="1">
      <c r="A48" s="58"/>
      <c r="B48" s="61"/>
      <c r="C48" s="86" t="s">
        <v>81</v>
      </c>
      <c r="D48" s="28" t="s">
        <v>82</v>
      </c>
      <c r="E48" s="49"/>
      <c r="F48" s="37"/>
      <c r="G48" s="91"/>
      <c r="H48" s="7"/>
      <c r="I48" s="15"/>
      <c r="J48" s="19"/>
      <c r="K48" s="19"/>
    </row>
    <row r="49" spans="1:11" s="6" customFormat="1" ht="18" customHeight="1" thickBot="1">
      <c r="A49" s="58"/>
      <c r="B49" s="61"/>
      <c r="C49" s="80" t="s">
        <v>40</v>
      </c>
      <c r="D49" s="92" t="s">
        <v>41</v>
      </c>
      <c r="E49" s="69"/>
      <c r="F49" s="37"/>
      <c r="G49" s="91"/>
      <c r="H49" s="7"/>
      <c r="I49" s="15"/>
      <c r="J49" s="19"/>
      <c r="K49" s="19"/>
    </row>
    <row r="50" spans="1:11" s="6" customFormat="1" ht="18" customHeight="1" thickBot="1">
      <c r="A50" s="58"/>
      <c r="B50" s="63" t="s">
        <v>110</v>
      </c>
      <c r="C50" s="89" t="s">
        <v>46</v>
      </c>
      <c r="D50" s="122" t="s">
        <v>111</v>
      </c>
      <c r="E50" s="123"/>
      <c r="F50" s="37"/>
      <c r="G50" s="97"/>
      <c r="H50" s="98">
        <v>3</v>
      </c>
      <c r="I50" s="99">
        <f>G50*H50</f>
        <v>0</v>
      </c>
      <c r="J50" s="99">
        <f>K50-I50</f>
        <v>0</v>
      </c>
      <c r="K50" s="100">
        <f>I50*1.21</f>
        <v>0</v>
      </c>
    </row>
    <row r="51" spans="1:11" s="6" customFormat="1" ht="18" customHeight="1">
      <c r="A51" s="58"/>
      <c r="B51" s="61"/>
      <c r="C51" s="85" t="s">
        <v>85</v>
      </c>
      <c r="D51" s="88" t="s">
        <v>86</v>
      </c>
      <c r="E51" s="82"/>
      <c r="F51" s="37"/>
      <c r="G51" s="91"/>
      <c r="H51" s="7"/>
      <c r="I51" s="15"/>
      <c r="J51" s="19"/>
      <c r="K51" s="19"/>
    </row>
    <row r="52" spans="1:11" s="6" customFormat="1" ht="18" customHeight="1">
      <c r="A52" s="58"/>
      <c r="B52" s="61"/>
      <c r="C52" s="86" t="s">
        <v>87</v>
      </c>
      <c r="D52" s="28" t="s">
        <v>88</v>
      </c>
      <c r="E52" s="49"/>
      <c r="F52" s="37"/>
      <c r="G52" s="91"/>
      <c r="H52" s="7"/>
      <c r="I52" s="15"/>
      <c r="J52" s="19"/>
      <c r="K52" s="19"/>
    </row>
    <row r="53" spans="1:11" s="6" customFormat="1" ht="18" customHeight="1">
      <c r="A53" s="58"/>
      <c r="B53" s="61"/>
      <c r="C53" s="86" t="s">
        <v>89</v>
      </c>
      <c r="D53" s="28" t="s">
        <v>113</v>
      </c>
      <c r="E53" s="49"/>
      <c r="F53" s="37"/>
      <c r="G53" s="91"/>
      <c r="H53" s="7"/>
      <c r="I53" s="15"/>
      <c r="J53" s="19"/>
      <c r="K53" s="19"/>
    </row>
    <row r="54" spans="1:11" s="6" customFormat="1" ht="18" customHeight="1">
      <c r="A54" s="65"/>
      <c r="B54" s="61"/>
      <c r="C54" s="86" t="s">
        <v>90</v>
      </c>
      <c r="D54" s="28" t="s">
        <v>112</v>
      </c>
      <c r="E54" s="49"/>
      <c r="F54" s="66"/>
      <c r="G54" s="91"/>
      <c r="H54" s="7"/>
      <c r="I54" s="15"/>
      <c r="J54" s="19"/>
      <c r="K54" s="19"/>
    </row>
    <row r="55" spans="1:11" s="6" customFormat="1" ht="18" customHeight="1">
      <c r="A55" s="95"/>
      <c r="B55" s="61"/>
      <c r="C55" s="86" t="s">
        <v>114</v>
      </c>
      <c r="D55" s="28" t="s">
        <v>115</v>
      </c>
      <c r="E55" s="49"/>
      <c r="F55" s="94"/>
      <c r="G55" s="91"/>
      <c r="H55" s="7"/>
      <c r="I55" s="15"/>
      <c r="J55" s="19"/>
      <c r="K55" s="19"/>
    </row>
    <row r="56" spans="1:11" s="6" customFormat="1" ht="18" customHeight="1">
      <c r="A56" s="65"/>
      <c r="B56" s="61"/>
      <c r="C56" s="86" t="s">
        <v>116</v>
      </c>
      <c r="D56" s="28" t="s">
        <v>18</v>
      </c>
      <c r="E56" s="49"/>
      <c r="F56" s="66"/>
      <c r="G56" s="91"/>
      <c r="H56" s="7"/>
      <c r="I56" s="15"/>
      <c r="J56" s="19"/>
      <c r="K56" s="19"/>
    </row>
    <row r="57" spans="1:11" s="6" customFormat="1" ht="18" customHeight="1" thickBot="1">
      <c r="A57" s="58"/>
      <c r="B57" s="62"/>
      <c r="C57" s="77" t="s">
        <v>25</v>
      </c>
      <c r="D57" s="93" t="s">
        <v>91</v>
      </c>
      <c r="E57" s="79"/>
      <c r="F57" s="37"/>
      <c r="G57" s="91"/>
      <c r="H57" s="7"/>
      <c r="I57" s="15"/>
      <c r="J57" s="19"/>
      <c r="K57" s="19"/>
    </row>
    <row r="58" spans="1:11" s="6" customFormat="1" ht="18" customHeight="1" thickBot="1">
      <c r="A58" s="58"/>
      <c r="B58" s="61" t="s">
        <v>83</v>
      </c>
      <c r="C58" s="89" t="s">
        <v>46</v>
      </c>
      <c r="D58" s="122" t="s">
        <v>93</v>
      </c>
      <c r="E58" s="123"/>
      <c r="F58" s="37"/>
      <c r="G58" s="97"/>
      <c r="H58" s="98">
        <v>3</v>
      </c>
      <c r="I58" s="99">
        <f>G58*H58</f>
        <v>0</v>
      </c>
      <c r="J58" s="99">
        <f>K58-I58</f>
        <v>0</v>
      </c>
      <c r="K58" s="100">
        <f>I58*1.21</f>
        <v>0</v>
      </c>
    </row>
    <row r="59" spans="1:11" s="6" customFormat="1" ht="18" customHeight="1">
      <c r="A59" s="58"/>
      <c r="B59" s="61"/>
      <c r="C59" s="86" t="s">
        <v>94</v>
      </c>
      <c r="D59" s="28" t="s">
        <v>95</v>
      </c>
      <c r="E59" s="49"/>
      <c r="F59" s="37"/>
      <c r="G59" s="91"/>
      <c r="H59" s="7"/>
      <c r="I59" s="15"/>
      <c r="J59" s="19"/>
      <c r="K59" s="19"/>
    </row>
    <row r="60" spans="1:11" s="6" customFormat="1" ht="18" customHeight="1">
      <c r="A60" s="58"/>
      <c r="B60" s="61"/>
      <c r="C60" s="86" t="s">
        <v>81</v>
      </c>
      <c r="D60" s="28" t="s">
        <v>99</v>
      </c>
      <c r="E60" s="49"/>
      <c r="F60" s="37"/>
      <c r="G60" s="91"/>
      <c r="H60" s="7"/>
      <c r="I60" s="15"/>
      <c r="J60" s="19"/>
      <c r="K60" s="19"/>
    </row>
    <row r="61" spans="1:11" s="6" customFormat="1" ht="18" customHeight="1">
      <c r="A61" s="58"/>
      <c r="B61" s="61"/>
      <c r="C61" s="86" t="s">
        <v>42</v>
      </c>
      <c r="D61" s="28" t="s">
        <v>96</v>
      </c>
      <c r="E61" s="49"/>
      <c r="F61" s="37"/>
      <c r="G61" s="91"/>
      <c r="H61" s="7"/>
      <c r="I61" s="15"/>
      <c r="J61" s="19"/>
      <c r="K61" s="19"/>
    </row>
    <row r="62" spans="1:11" s="6" customFormat="1" ht="18" customHeight="1">
      <c r="A62" s="58"/>
      <c r="B62" s="61"/>
      <c r="C62" s="86" t="s">
        <v>97</v>
      </c>
      <c r="D62" s="28" t="s">
        <v>98</v>
      </c>
      <c r="E62" s="49"/>
      <c r="F62" s="37"/>
      <c r="G62" s="91"/>
      <c r="H62" s="7"/>
      <c r="I62" s="15"/>
      <c r="J62" s="19"/>
      <c r="K62" s="19"/>
    </row>
    <row r="63" spans="1:11" s="6" customFormat="1" ht="18" customHeight="1" thickBot="1">
      <c r="A63" s="58"/>
      <c r="B63" s="61"/>
      <c r="C63" s="80" t="s">
        <v>25</v>
      </c>
      <c r="D63" s="92" t="s">
        <v>91</v>
      </c>
      <c r="E63" s="69"/>
      <c r="F63" s="37"/>
      <c r="G63" s="91"/>
      <c r="H63" s="7"/>
      <c r="I63" s="15"/>
      <c r="J63" s="19"/>
      <c r="K63" s="19"/>
    </row>
    <row r="64" spans="1:11" s="6" customFormat="1" ht="18" customHeight="1" thickBot="1">
      <c r="A64" s="56"/>
      <c r="B64" s="64" t="s">
        <v>100</v>
      </c>
      <c r="C64" s="96" t="s">
        <v>46</v>
      </c>
      <c r="D64" s="124" t="s">
        <v>117</v>
      </c>
      <c r="E64" s="125"/>
      <c r="F64" s="31"/>
      <c r="G64" s="97"/>
      <c r="H64" s="98">
        <v>1</v>
      </c>
      <c r="I64" s="99">
        <f>G64*H64</f>
        <v>0</v>
      </c>
      <c r="J64" s="99">
        <f>K64-I64</f>
        <v>0</v>
      </c>
      <c r="K64" s="100">
        <f>I64*1.21</f>
        <v>0</v>
      </c>
    </row>
    <row r="65" spans="1:11" ht="15.75" thickBot="1">
      <c r="A65" s="3"/>
      <c r="B65" s="3"/>
      <c r="C65" s="4"/>
      <c r="D65" s="4"/>
      <c r="E65" s="5"/>
      <c r="F65" s="5"/>
      <c r="G65" s="13" t="s">
        <v>9</v>
      </c>
      <c r="H65" s="14"/>
      <c r="I65" s="20">
        <f>SUM(I8:I64)</f>
        <v>0</v>
      </c>
      <c r="J65" s="24">
        <f>SUM(J8:J64)</f>
        <v>0</v>
      </c>
      <c r="K65" s="24">
        <f>SUM(K8:K64)</f>
        <v>0</v>
      </c>
    </row>
    <row r="66" spans="1:11" ht="15">
      <c r="A66" s="44" t="s">
        <v>20</v>
      </c>
      <c r="B66" s="45"/>
      <c r="C66" s="45"/>
      <c r="D66" s="45"/>
      <c r="E66" s="46"/>
      <c r="F66" s="5"/>
      <c r="G66" s="11"/>
      <c r="H66" s="9"/>
      <c r="I66" s="34"/>
      <c r="J66" s="34"/>
      <c r="K66" s="34"/>
    </row>
    <row r="67" spans="1:5" ht="15.95" customHeight="1">
      <c r="A67" s="38" t="s">
        <v>14</v>
      </c>
      <c r="B67" s="39"/>
      <c r="C67" s="39"/>
      <c r="D67" s="40"/>
      <c r="E67" s="35" t="s">
        <v>17</v>
      </c>
    </row>
    <row r="68" spans="1:5" ht="15" customHeight="1">
      <c r="A68" s="38" t="s">
        <v>15</v>
      </c>
      <c r="B68" s="39"/>
      <c r="C68" s="39"/>
      <c r="D68" s="40"/>
      <c r="E68" s="35" t="s">
        <v>17</v>
      </c>
    </row>
    <row r="69" spans="1:5" ht="33.75" customHeight="1" thickBot="1">
      <c r="A69" s="41" t="s">
        <v>16</v>
      </c>
      <c r="B69" s="42"/>
      <c r="C69" s="42"/>
      <c r="D69" s="43"/>
      <c r="E69" s="36" t="s">
        <v>17</v>
      </c>
    </row>
  </sheetData>
  <mergeCells count="20">
    <mergeCell ref="D50:E50"/>
    <mergeCell ref="D58:E58"/>
    <mergeCell ref="D64:E64"/>
    <mergeCell ref="D21:E21"/>
    <mergeCell ref="D25:E25"/>
    <mergeCell ref="D31:E31"/>
    <mergeCell ref="D32:E32"/>
    <mergeCell ref="D42:E42"/>
    <mergeCell ref="F8:F20"/>
    <mergeCell ref="G6:G7"/>
    <mergeCell ref="J6:J7"/>
    <mergeCell ref="K6:K7"/>
    <mergeCell ref="A3:E3"/>
    <mergeCell ref="H6:H7"/>
    <mergeCell ref="I6:I7"/>
    <mergeCell ref="A6:A7"/>
    <mergeCell ref="C6:D6"/>
    <mergeCell ref="E6:E7"/>
    <mergeCell ref="A8:A20"/>
    <mergeCell ref="D8:E8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2021-09-01T13:11:20Z</dcterms:modified>
  <cp:category/>
  <cp:version/>
  <cp:contentType/>
  <cp:contentStatus/>
</cp:coreProperties>
</file>