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11_zakázka_31145/02_Hodnocení nabídek/"/>
    </mc:Choice>
  </mc:AlternateContent>
  <xr:revisionPtr revIDLastSave="112" documentId="8_{CF4B63D5-FFEE-4E09-B196-628E130A7D65}" xr6:coauthVersionLast="47" xr6:coauthVersionMax="47" xr10:uidLastSave="{560A017E-10E2-469E-8213-0AF3C6C87208}"/>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<sst xmlns="http://schemas.openxmlformats.org/spreadsheetml/2006/main" count="97" uniqueCount="53">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</sst>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9" sqref="L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f>TAB!$G$14</f>
        <v>4</v>
      </c>
      <c r="K2" s="32"/>
      <c r="L2" s="51" t="s">
        <v>47</v>
      </c>
      <c r="M2" s="55">
        <f>TAB!$G$15</f>
        <v>31145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44500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1</v>
      </c>
      <c r="F6" s="77">
        <f>TAB!J4</f>
        <v>2</v>
      </c>
      <c r="G6" s="70">
        <f>TAB!K4</f>
        <v>3</v>
      </c>
      <c r="H6" s="70">
        <f>TAB!L4</f>
        <v>15</v>
      </c>
      <c r="I6" s="70">
        <f>TAB!M4</f>
        <v>39</v>
      </c>
      <c r="J6" s="70">
        <f>TAB!N4</f>
        <v>170</v>
      </c>
      <c r="K6" s="70">
        <f>TAB!O4</f>
        <v>20</v>
      </c>
      <c r="L6" s="71">
        <f>TAB!P4</f>
        <v>210</v>
      </c>
      <c r="M6" s="72">
        <f t="shared" ref="M6:M16" si="0">SUM(E6:L6)</f>
        <v>460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41</v>
      </c>
      <c r="F8" s="60">
        <f>TAB!J5</f>
        <v>11</v>
      </c>
      <c r="G8" s="60">
        <f>TAB!K5</f>
        <v>31</v>
      </c>
      <c r="H8" s="60">
        <f>TAB!L5</f>
        <v>236</v>
      </c>
      <c r="I8" s="60">
        <f>TAB!M5</f>
        <v>186</v>
      </c>
      <c r="J8" s="60">
        <f>TAB!N5</f>
        <v>5</v>
      </c>
      <c r="K8" s="60">
        <f>TAB!O5</f>
        <v>5</v>
      </c>
      <c r="L8" s="61">
        <f>TAB!P5</f>
        <v>25</v>
      </c>
      <c r="M8" s="62">
        <f t="shared" si="0"/>
        <v>540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v>1</v>
      </c>
      <c r="J4" s="85">
        <v>2</v>
      </c>
      <c r="K4" s="85">
        <v>3</v>
      </c>
      <c r="L4" s="85">
        <v>15</v>
      </c>
      <c r="M4" s="85">
        <v>39</v>
      </c>
      <c r="N4" s="85">
        <v>170</v>
      </c>
      <c r="O4" s="85">
        <v>20</v>
      </c>
      <c r="P4" s="86">
        <v>210</v>
      </c>
    </row>
    <row r="5" spans="2:16" ht="30" customHeight="1" thickBot="1" x14ac:dyDescent="0.3">
      <c r="B5" t="s">
        <v>21</v>
      </c>
      <c r="D5">
        <v>3</v>
      </c>
      <c r="E5" s="178"/>
      <c r="F5" s="166"/>
      <c r="G5" s="87" t="s">
        <v>12</v>
      </c>
      <c r="H5" s="88" t="s">
        <v>37</v>
      </c>
      <c r="I5" s="89">
        <v>41</v>
      </c>
      <c r="J5" s="90">
        <v>11</v>
      </c>
      <c r="K5" s="90">
        <v>31</v>
      </c>
      <c r="L5" s="90">
        <v>236</v>
      </c>
      <c r="M5" s="90">
        <v>186</v>
      </c>
      <c r="N5" s="90">
        <v>5</v>
      </c>
      <c r="O5" s="90">
        <v>5</v>
      </c>
      <c r="P5" s="91">
        <v>25</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v>4</v>
      </c>
    </row>
    <row r="15" spans="2:16" x14ac:dyDescent="0.25">
      <c r="F15" s="123" t="s">
        <v>50</v>
      </c>
      <c r="G15" s="80">
        <v>31145</v>
      </c>
    </row>
    <row r="16" spans="2:16" x14ac:dyDescent="0.25">
      <c r="F16" s="124" t="s">
        <v>51</v>
      </c>
      <c r="G16" s="81">
        <v>44500</v>
      </c>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2021-08-09T06:06:33Z</dcterms:modified>
</cp:coreProperties>
</file>