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KB_RD_laboratorní_potřeby\sken\A_zahájení\A4_Vysvětlení_ZD_č.1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1" l="1"/>
  <c r="H80" i="1"/>
  <c r="H11" i="1" l="1"/>
  <c r="H12" i="1"/>
  <c r="H18" i="1"/>
  <c r="H19" i="1"/>
  <c r="H20" i="1"/>
  <c r="H21" i="1"/>
  <c r="H33" i="1"/>
  <c r="H34" i="1"/>
  <c r="H35" i="1"/>
  <c r="H45" i="1"/>
  <c r="H46" i="1"/>
  <c r="H47" i="1"/>
  <c r="H48" i="1"/>
  <c r="H49" i="1"/>
  <c r="H50" i="1"/>
  <c r="H51" i="1"/>
  <c r="H52" i="1"/>
  <c r="H53" i="1"/>
  <c r="H43" i="1"/>
  <c r="H26" i="1"/>
  <c r="H114" i="1" l="1"/>
  <c r="H115" i="1"/>
  <c r="H116" i="1"/>
  <c r="H117" i="1"/>
  <c r="H118" i="1"/>
  <c r="H119" i="1"/>
  <c r="H146" i="1"/>
  <c r="H145" i="1"/>
  <c r="H144" i="1"/>
  <c r="H143" i="1"/>
  <c r="H153" i="1"/>
  <c r="H152" i="1"/>
  <c r="H151" i="1"/>
  <c r="H150" i="1"/>
  <c r="H166" i="1"/>
  <c r="H167" i="1"/>
  <c r="H209" i="1"/>
  <c r="H210" i="1"/>
  <c r="H211" i="1"/>
  <c r="H212" i="1"/>
  <c r="H213" i="1"/>
  <c r="H214" i="1"/>
  <c r="H215" i="1"/>
  <c r="H216" i="1"/>
  <c r="H217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G205" i="1" l="1"/>
  <c r="H165" i="1" l="1"/>
  <c r="H164" i="1"/>
  <c r="H163" i="1"/>
  <c r="H177" i="1"/>
  <c r="H176" i="1"/>
  <c r="H172" i="1"/>
  <c r="H158" i="1"/>
  <c r="H157" i="1"/>
  <c r="H138" i="1"/>
  <c r="H139" i="1"/>
  <c r="H131" i="1"/>
  <c r="H132" i="1"/>
  <c r="H133" i="1"/>
  <c r="H134" i="1"/>
  <c r="H127" i="1"/>
  <c r="H126" i="1"/>
  <c r="H125" i="1"/>
  <c r="H103" i="1"/>
  <c r="H104" i="1"/>
  <c r="H105" i="1"/>
  <c r="H106" i="1"/>
  <c r="H107" i="1"/>
  <c r="H108" i="1"/>
  <c r="H109" i="1"/>
  <c r="H110" i="1"/>
  <c r="H111" i="1"/>
  <c r="H112" i="1"/>
  <c r="H113" i="1"/>
  <c r="H120" i="1"/>
  <c r="H99" i="1"/>
  <c r="H98" i="1"/>
  <c r="H97" i="1"/>
  <c r="H96" i="1"/>
  <c r="H95" i="1"/>
  <c r="H91" i="1"/>
  <c r="H90" i="1"/>
  <c r="H89" i="1"/>
  <c r="H88" i="1"/>
  <c r="H87" i="1"/>
  <c r="H86" i="1"/>
  <c r="H85" i="1"/>
  <c r="H84" i="1"/>
  <c r="H83" i="1"/>
  <c r="H82" i="1"/>
  <c r="H81" i="1"/>
  <c r="H79" i="1"/>
  <c r="H78" i="1"/>
  <c r="H74" i="1"/>
  <c r="H73" i="1"/>
  <c r="H72" i="1"/>
  <c r="H71" i="1"/>
  <c r="H70" i="1"/>
  <c r="H69" i="1"/>
  <c r="H68" i="1"/>
  <c r="H67" i="1"/>
  <c r="H63" i="1"/>
  <c r="H59" i="1" l="1"/>
  <c r="H58" i="1"/>
  <c r="H57" i="1"/>
  <c r="H56" i="1"/>
  <c r="H55" i="1"/>
  <c r="H54" i="1"/>
  <c r="H44" i="1"/>
  <c r="H42" i="1"/>
  <c r="H30" i="1"/>
  <c r="H31" i="1"/>
  <c r="H32" i="1"/>
  <c r="H36" i="1"/>
  <c r="H37" i="1"/>
  <c r="H38" i="1"/>
  <c r="H10" i="1"/>
  <c r="H17" i="1"/>
  <c r="H6" i="1"/>
</calcChain>
</file>

<file path=xl/sharedStrings.xml><?xml version="1.0" encoding="utf-8"?>
<sst xmlns="http://schemas.openxmlformats.org/spreadsheetml/2006/main" count="523" uniqueCount="228">
  <si>
    <t>Míchadlo magnetické, PTFE</t>
  </si>
  <si>
    <t>Vytahovač magnetických míchadel</t>
  </si>
  <si>
    <t xml:space="preserve">Vata buničitá přířez  20x30 cm </t>
  </si>
  <si>
    <t>specifikace</t>
  </si>
  <si>
    <t>Předpokládaný počet ks</t>
  </si>
  <si>
    <t>Cena za 1 ks</t>
  </si>
  <si>
    <t>Cena celkem</t>
  </si>
  <si>
    <t>kód produktu</t>
  </si>
  <si>
    <t>maximální přípustné množství v balení</t>
  </si>
  <si>
    <t>Typ 390</t>
  </si>
  <si>
    <t>Filtrační papír, kruhový</t>
  </si>
  <si>
    <t>průměr (mm)</t>
  </si>
  <si>
    <t>typ MN 728</t>
  </si>
  <si>
    <t>s aktivním uhlím zabudovaným v papíru</t>
  </si>
  <si>
    <t>pro kvantitativná analýzu</t>
  </si>
  <si>
    <t>grade 302</t>
  </si>
  <si>
    <t>grade 310</t>
  </si>
  <si>
    <t>grade 1</t>
  </si>
  <si>
    <t>pro běžné aplikace se střední záchytem a průtokem*</t>
  </si>
  <si>
    <t>* vhodný pro separace sraženin jako je síran olovnatý, šťavelan vápenatý (horký) a uhličitan vápenatý</t>
  </si>
  <si>
    <t>15 kg</t>
  </si>
  <si>
    <t>500 x 500</t>
  </si>
  <si>
    <t>Plošná hmotnost</t>
  </si>
  <si>
    <t>80 g/m2 +/- max.13 %</t>
  </si>
  <si>
    <t>velikost +/- 20% (mm)</t>
  </si>
  <si>
    <t>Filtrační papír, archy, 2R/80, bělená buničina</t>
  </si>
  <si>
    <t>typ membrány</t>
  </si>
  <si>
    <t>velikost pórů</t>
  </si>
  <si>
    <t>nylon</t>
  </si>
  <si>
    <t xml:space="preserve"> 	Ø (mm)</t>
  </si>
  <si>
    <t xml:space="preserve"> 	Ø (mm) </t>
  </si>
  <si>
    <t>0,45 µm</t>
  </si>
  <si>
    <t>pozn.</t>
  </si>
  <si>
    <t>vhodné pro HPLC</t>
  </si>
  <si>
    <t xml:space="preserve">PES </t>
  </si>
  <si>
    <t>0,2 µm</t>
  </si>
  <si>
    <t>* povrch membrán z acetátové celulózy není ošetřen smáčedly, vhodné především pro aplikace s buněčnými kulturami</t>
  </si>
  <si>
    <t>sterilní, vhodné pro ultra filtraci *</t>
  </si>
  <si>
    <t>5 m</t>
  </si>
  <si>
    <t>Cena za 1 m</t>
  </si>
  <si>
    <t>Předpokládaný počet metrů</t>
  </si>
  <si>
    <t>vnější průměr v mm</t>
  </si>
  <si>
    <t>vnitřní průměr v mm</t>
  </si>
  <si>
    <t>vnitřní Ø (mm)</t>
  </si>
  <si>
    <t>síla stěny (mm)</t>
  </si>
  <si>
    <r>
      <t>Hadice silikonová, transparentní, teplotní stálost - 60…+200</t>
    </r>
    <r>
      <rPr>
        <b/>
        <sz val="11"/>
        <color indexed="8"/>
        <rFont val="Calibri"/>
        <family val="2"/>
        <charset val="238"/>
      </rPr>
      <t>° C, krátkodobě 260° C</t>
    </r>
  </si>
  <si>
    <t>vnější Ø +/- 20% 
(mm)</t>
  </si>
  <si>
    <r>
      <t>Hadice pryžová, typicky oranžová (barva není podmínkou)</t>
    </r>
    <r>
      <rPr>
        <b/>
        <sz val="11"/>
        <color indexed="8"/>
        <rFont val="Calibri"/>
        <family val="2"/>
        <charset val="238"/>
      </rPr>
      <t xml:space="preserve"> </t>
    </r>
  </si>
  <si>
    <t>teplotní odolnost</t>
  </si>
  <si>
    <t>materiál</t>
  </si>
  <si>
    <t>-50…+250° C</t>
  </si>
  <si>
    <t xml:space="preserve"> silikonová pryž</t>
  </si>
  <si>
    <t>Chňapka silikonová - Hand Grip</t>
  </si>
  <si>
    <t>název</t>
  </si>
  <si>
    <t xml:space="preserve">použití </t>
  </si>
  <si>
    <t>způsob balení</t>
  </si>
  <si>
    <t>lakmusový červený</t>
  </si>
  <si>
    <t>zjištění alkalické reakce vodných roztoků</t>
  </si>
  <si>
    <t>bloček/tuba 100 ks</t>
  </si>
  <si>
    <t>lakmusový modrý</t>
  </si>
  <si>
    <t>zjištění kyselé reakce vodných roztoků</t>
  </si>
  <si>
    <t>lakmusový neutrální</t>
  </si>
  <si>
    <t>zjištění kyselé a alkalické reakce vodných roztoků</t>
  </si>
  <si>
    <t>určení pH v dané oblasti</t>
  </si>
  <si>
    <t>univerzální pH 0-12</t>
  </si>
  <si>
    <t>typ</t>
  </si>
  <si>
    <t>držadlo</t>
  </si>
  <si>
    <t>směs</t>
  </si>
  <si>
    <t>silon</t>
  </si>
  <si>
    <t>110</t>
  </si>
  <si>
    <t>na byrety</t>
  </si>
  <si>
    <t>22</t>
  </si>
  <si>
    <t>žíně</t>
  </si>
  <si>
    <t>na pipety</t>
  </si>
  <si>
    <t>15</t>
  </si>
  <si>
    <t>50</t>
  </si>
  <si>
    <t>na zkumavky s vějířkem</t>
  </si>
  <si>
    <t>8</t>
  </si>
  <si>
    <t>12</t>
  </si>
  <si>
    <t>16</t>
  </si>
  <si>
    <t>25</t>
  </si>
  <si>
    <t>40</t>
  </si>
  <si>
    <t>na demižony</t>
  </si>
  <si>
    <t>80</t>
  </si>
  <si>
    <t>potah</t>
  </si>
  <si>
    <t>papírový</t>
  </si>
  <si>
    <t>rozměr VxŠxH (mm)</t>
  </si>
  <si>
    <t>136×136×50</t>
  </si>
  <si>
    <t>barva</t>
  </si>
  <si>
    <t>bílá</t>
  </si>
  <si>
    <t>136×136×100</t>
  </si>
  <si>
    <t>136×136×75</t>
  </si>
  <si>
    <t>136×136×32</t>
  </si>
  <si>
    <t>136×136×130</t>
  </si>
  <si>
    <t>Kryobox papírový, odolnost vůči ultranízkým teplotám, voděodolná povrchová úprava, kompatibilní s různými pořadači (vkládacích mřížky), vhodný pro skladování kryogenních vialek</t>
  </si>
  <si>
    <t>15*</t>
  </si>
  <si>
    <t>DOUBLE-SPINFIN</t>
  </si>
  <si>
    <t>10*</t>
  </si>
  <si>
    <t>TRIANGULAR</t>
  </si>
  <si>
    <t>SPINPLUS</t>
  </si>
  <si>
    <t>10x10</t>
  </si>
  <si>
    <t>DOUBLE ENDED</t>
  </si>
  <si>
    <t>OVAL</t>
  </si>
  <si>
    <t>OCTAGON</t>
  </si>
  <si>
    <t>POLYGON</t>
  </si>
  <si>
    <t>délka (mm)</t>
  </si>
  <si>
    <t>Ø +/- 20% (mm)</t>
  </si>
  <si>
    <t>*výška u typu DOUBLE-SPINFIN</t>
  </si>
  <si>
    <t>4x4</t>
  </si>
  <si>
    <t>9x9</t>
  </si>
  <si>
    <t>Přihrádky (mm)</t>
  </si>
  <si>
    <t>Pro zkumavky do Ø (mm)</t>
  </si>
  <si>
    <t>50 mm</t>
  </si>
  <si>
    <t xml:space="preserve">pro kryoboxy s min. výškou </t>
  </si>
  <si>
    <t>výška min. (mm)</t>
  </si>
  <si>
    <t>schránka na Parafilm s odřezávacím nožem</t>
  </si>
  <si>
    <t>délka (m)</t>
  </si>
  <si>
    <t>šířka (mm)</t>
  </si>
  <si>
    <t>38</t>
  </si>
  <si>
    <t>100</t>
  </si>
  <si>
    <t>Parafilm M - poloprůhledná, pružná, termoplastická fólie s oboustranným napínáním,   Netoxická, Roztážnost 200%</t>
  </si>
  <si>
    <t>121 °C (15 min.)</t>
  </si>
  <si>
    <t>Barevná změna</t>
  </si>
  <si>
    <t xml:space="preserve">béžová/tmavě hnědá </t>
  </si>
  <si>
    <t>Oranžová</t>
  </si>
  <si>
    <t>Tyrkysová</t>
  </si>
  <si>
    <t>béžová/tmavě hnědá - pruhy</t>
  </si>
  <si>
    <t>fialová</t>
  </si>
  <si>
    <t>žlutá</t>
  </si>
  <si>
    <t>Délka (m)</t>
  </si>
  <si>
    <t>Šířka +/- 10% 
(mm)</t>
  </si>
  <si>
    <t>Páska, tepelně odolná od -45 do +121 ° C,   Odolná vůči olejům, vodě a kyselinám,popisovatelná perem, tužkou nebo permanentní fixou</t>
  </si>
  <si>
    <t>změna barvy indikačních pásků při min.</t>
  </si>
  <si>
    <t>Délka +/- 10%  (m)</t>
  </si>
  <si>
    <t>modrá</t>
  </si>
  <si>
    <t>červená</t>
  </si>
  <si>
    <t>zelená</t>
  </si>
  <si>
    <t>Páska pro indikaci sterilizace, lepící, snadné odstranění po sterilizaci</t>
  </si>
  <si>
    <t>PP / PTFE</t>
  </si>
  <si>
    <t>pro sterilní odvzdušnění malých fermentorů a kultivačních nádob.</t>
  </si>
  <si>
    <t>15-20</t>
  </si>
  <si>
    <t>7 - 10</t>
  </si>
  <si>
    <t>Pytle na odpad, vhodné pro bezpečnou likvidaci laboratorního materiálu, autoklávovatelné min. při teplotě 121 °C, materiál PP/PE, průhledné, bez potisku</t>
  </si>
  <si>
    <t>objem (litry)*</t>
  </si>
  <si>
    <t>druh</t>
  </si>
  <si>
    <t>Předpokládaný počet kg</t>
  </si>
  <si>
    <t>Cena za 1 kg</t>
  </si>
  <si>
    <t xml:space="preserve">maximální přípustné množství v balení max. </t>
  </si>
  <si>
    <t xml:space="preserve">20x30 cm </t>
  </si>
  <si>
    <t>5 kg</t>
  </si>
  <si>
    <t>PTFE</t>
  </si>
  <si>
    <t xml:space="preserve">220×160 </t>
  </si>
  <si>
    <t>300×200</t>
  </si>
  <si>
    <t xml:space="preserve">400×300 </t>
  </si>
  <si>
    <t xml:space="preserve">100×70 </t>
  </si>
  <si>
    <t xml:space="preserve">350×250 </t>
  </si>
  <si>
    <t>* tolerance rozměrů +/- 20%</t>
  </si>
  <si>
    <t>Rozměry (mm)*</t>
  </si>
  <si>
    <t>Sáček, LDPE, ZIP uzavírání, vhodné pro pro skladování a přepravu pevných vzorků, zkumavek,  s popisovacím polem</t>
  </si>
  <si>
    <t>* akceptovatelný je objem spadající do uvedeného rozmezí</t>
  </si>
  <si>
    <t>21</t>
  </si>
  <si>
    <t>20</t>
  </si>
  <si>
    <t>18</t>
  </si>
  <si>
    <t>17</t>
  </si>
  <si>
    <t>36</t>
  </si>
  <si>
    <t>30</t>
  </si>
  <si>
    <t>26</t>
  </si>
  <si>
    <t>14</t>
  </si>
  <si>
    <t>10,5</t>
  </si>
  <si>
    <t>5</t>
  </si>
  <si>
    <t>65</t>
  </si>
  <si>
    <t>94</t>
  </si>
  <si>
    <t>87</t>
  </si>
  <si>
    <t>79</t>
  </si>
  <si>
    <t>60</t>
  </si>
  <si>
    <t>71</t>
  </si>
  <si>
    <t>55</t>
  </si>
  <si>
    <t>64,5</t>
  </si>
  <si>
    <t>45</t>
  </si>
  <si>
    <t>56</t>
  </si>
  <si>
    <t>50,5</t>
  </si>
  <si>
    <t>47</t>
  </si>
  <si>
    <t>41</t>
  </si>
  <si>
    <t>35</t>
  </si>
  <si>
    <t>31</t>
  </si>
  <si>
    <t>29</t>
  </si>
  <si>
    <t>23</t>
  </si>
  <si>
    <t>12,5</t>
  </si>
  <si>
    <t>3,5</t>
  </si>
  <si>
    <t>Zátka CM3237, červená pryž, kónická, bez otvoru</t>
  </si>
  <si>
    <t>1 kg</t>
  </si>
  <si>
    <t>Zátka silikonová, kónická,bez otvoru, netoxický materiál, tepelná odolnost min. −60 až +220 °C</t>
  </si>
  <si>
    <t>* tolerance v rozměrech +/- 5%</t>
  </si>
  <si>
    <r>
      <t xml:space="preserve">horní </t>
    </r>
    <r>
      <rPr>
        <sz val="11"/>
        <color indexed="8"/>
        <rFont val="Calibri"/>
        <family val="2"/>
        <charset val="238"/>
      </rPr>
      <t>Ø (mm)*</t>
    </r>
  </si>
  <si>
    <r>
      <t xml:space="preserve">dolní </t>
    </r>
    <r>
      <rPr>
        <sz val="11"/>
        <color indexed="8"/>
        <rFont val="Calibri"/>
        <family val="2"/>
        <charset val="238"/>
      </rPr>
      <t>Ø (mm)*</t>
    </r>
  </si>
  <si>
    <t>výška (mm)*</t>
  </si>
  <si>
    <t>velikost balení</t>
  </si>
  <si>
    <t>na kádinky</t>
  </si>
  <si>
    <t>Kartáč, štětiny odolné proti chemikáliím</t>
  </si>
  <si>
    <t xml:space="preserve">Ø hlavy kartáče (mm) </t>
  </si>
  <si>
    <t>75</t>
  </si>
  <si>
    <t>82</t>
  </si>
  <si>
    <t>na baňky</t>
  </si>
  <si>
    <t>pozinkovaný drát</t>
  </si>
  <si>
    <t>popis</t>
  </si>
  <si>
    <t>s vějířkem, pozinkovaný drát, očko</t>
  </si>
  <si>
    <t>materiál kartáče</t>
  </si>
  <si>
    <t>přírodní materiál</t>
  </si>
  <si>
    <t>tombakový drát</t>
  </si>
  <si>
    <t>na láhve</t>
  </si>
  <si>
    <t>na zkumavky</t>
  </si>
  <si>
    <t>Celofánová fólie, porézní, kruhová, vhodná pro kultivaci mikroorganismů na petriho miskách</t>
  </si>
  <si>
    <t>Celková nabídková cena v Kč bez DPH za předpokládané množství</t>
  </si>
  <si>
    <r>
      <t xml:space="preserve">Předpokládaný počet </t>
    </r>
    <r>
      <rPr>
        <sz val="11"/>
        <color theme="1"/>
        <rFont val="Calibri"/>
        <family val="2"/>
        <charset val="238"/>
        <scheme val="minor"/>
      </rPr>
      <t>kg</t>
    </r>
  </si>
  <si>
    <t xml:space="preserve">Cena za 1 ks </t>
  </si>
  <si>
    <t>25 m</t>
  </si>
  <si>
    <t>Mřížka do kryoboxů, papír, 136x136 mm, odolnost ultranízkým teplotám, voděodolná povrchová úprava</t>
  </si>
  <si>
    <t xml:space="preserve">Indikátorové papírky </t>
  </si>
  <si>
    <t xml:space="preserve">Filtry stříkačkové </t>
  </si>
  <si>
    <t>v Kč bez DPH</t>
  </si>
  <si>
    <t xml:space="preserve">Uvedené kódy produktu slouží zadavateli k ověření souladu účastníkem nabízené položky předmětu plnění se zadavatelem požadovanou technickou specifikací     </t>
  </si>
  <si>
    <t>pH 1-11</t>
  </si>
  <si>
    <t>pH 3,9-5,4</t>
  </si>
  <si>
    <t>pH 6-7,5</t>
  </si>
  <si>
    <t>zjištění kyselosti mléka v oblasti min. pH 6,2-6,5</t>
  </si>
  <si>
    <t>pH 6,2-7,8</t>
  </si>
  <si>
    <r>
      <t xml:space="preserve">Pásky lepící, PE, </t>
    </r>
    <r>
      <rPr>
        <b/>
        <sz val="11"/>
        <rFont val="Calibri"/>
        <family val="2"/>
        <charset val="238"/>
        <scheme val="minor"/>
      </rPr>
      <t>průmyslové,</t>
    </r>
    <r>
      <rPr>
        <b/>
        <sz val="11"/>
        <color theme="1"/>
        <rFont val="Calibri"/>
        <family val="2"/>
        <charset val="238"/>
        <scheme val="minor"/>
      </rPr>
      <t xml:space="preserve"> vhodná pro pro přelepování popisků (chrání papírové štítky), po odlepení zanechává čistý povrch (tj. lze snadno pásku odlepit vcelku)</t>
    </r>
  </si>
  <si>
    <t xml:space="preserve">Příloha č. 1.4 - Technická specifikace pro část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</si>
</sst>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0099CC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4" fontId="4" fillId="3" borderId="7" xfId="1" applyNumberFormat="1" applyFill="1" applyBorder="1" applyAlignment="1" applyProtection="1">
      <alignment vertical="center"/>
      <protection locked="0"/>
    </xf>
    <xf numFmtId="4" fontId="0" fillId="3" borderId="7" xfId="0" applyNumberFormat="1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4" fillId="3" borderId="1" xfId="1" applyNumberFormat="1" applyFill="1" applyBorder="1" applyAlignment="1" applyProtection="1">
      <alignment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 shrinkToFit="1"/>
      <protection locked="0"/>
    </xf>
    <xf numFmtId="4" fontId="4" fillId="3" borderId="9" xfId="1" applyNumberFormat="1" applyFill="1" applyBorder="1" applyAlignment="1" applyProtection="1">
      <alignment vertical="center"/>
      <protection locked="0"/>
    </xf>
    <xf numFmtId="0" fontId="4" fillId="0" borderId="11" xfId="1" applyFill="1" applyBorder="1" applyAlignment="1" applyProtection="1">
      <alignment vertical="center"/>
      <protection locked="0"/>
    </xf>
    <xf numFmtId="0" fontId="4" fillId="11" borderId="7" xfId="1" applyFill="1" applyBorder="1" applyAlignment="1" applyProtection="1">
      <alignment vertical="center"/>
      <protection locked="0"/>
    </xf>
    <xf numFmtId="0" fontId="4" fillId="11" borderId="1" xfId="1" applyFill="1" applyBorder="1" applyAlignment="1" applyProtection="1">
      <alignment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vertical="center"/>
      <protection locked="0"/>
    </xf>
    <xf numFmtId="0" fontId="0" fillId="11" borderId="7" xfId="0" applyFill="1" applyBorder="1" applyAlignment="1" applyProtection="1">
      <alignment vertical="center"/>
      <protection locked="0"/>
    </xf>
    <xf numFmtId="0" fontId="10" fillId="11" borderId="1" xfId="3" applyFont="1" applyFill="1" applyBorder="1" applyAlignment="1" applyProtection="1">
      <alignment horizontal="center" vertical="center" wrapText="1"/>
      <protection locked="0"/>
    </xf>
    <xf numFmtId="4" fontId="4" fillId="3" borderId="12" xfId="1" applyNumberFormat="1" applyFill="1" applyBorder="1" applyAlignment="1" applyProtection="1">
      <alignment vertical="center"/>
      <protection locked="0"/>
    </xf>
    <xf numFmtId="4" fontId="17" fillId="3" borderId="7" xfId="1" applyNumberFormat="1" applyFont="1" applyFill="1" applyBorder="1" applyAlignment="1" applyProtection="1">
      <alignment vertical="center"/>
      <protection locked="0"/>
    </xf>
    <xf numFmtId="4" fontId="17" fillId="3" borderId="1" xfId="1" applyNumberFormat="1" applyFont="1" applyFill="1" applyBorder="1" applyAlignment="1" applyProtection="1">
      <alignment vertical="center"/>
      <protection locked="0"/>
    </xf>
    <xf numFmtId="4" fontId="6" fillId="3" borderId="1" xfId="0" applyNumberFormat="1" applyFont="1" applyFill="1" applyBorder="1" applyAlignment="1" applyProtection="1">
      <alignment vertical="center"/>
      <protection locked="0"/>
    </xf>
    <xf numFmtId="0" fontId="6" fillId="11" borderId="1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4" fontId="4" fillId="2" borderId="3" xfId="1" applyNumberFormat="1" applyFill="1" applyBorder="1" applyAlignment="1" applyProtection="1">
      <alignment vertical="center"/>
      <protection locked="0"/>
    </xf>
    <xf numFmtId="0" fontId="4" fillId="2" borderId="3" xfId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 applyProtection="1">
      <alignment vertical="center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7" xfId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11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4" fillId="11" borderId="7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/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4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10" borderId="1" xfId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3" borderId="7" xfId="0" applyFill="1" applyBorder="1" applyProtection="1">
      <protection locked="0"/>
    </xf>
    <xf numFmtId="0" fontId="6" fillId="11" borderId="7" xfId="2" applyFont="1" applyFill="1" applyBorder="1" applyAlignment="1" applyProtection="1">
      <alignment wrapText="1"/>
      <protection locked="0"/>
    </xf>
    <xf numFmtId="0" fontId="0" fillId="10" borderId="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11" borderId="1" xfId="2" applyFont="1" applyFill="1" applyBorder="1" applyAlignment="1" applyProtection="1">
      <alignment wrapText="1"/>
      <protection locked="0"/>
    </xf>
    <xf numFmtId="0" fontId="4" fillId="11" borderId="9" xfId="1" applyFill="1" applyBorder="1" applyAlignment="1" applyProtection="1">
      <alignment horizontal="center" vertical="center"/>
      <protection locked="0"/>
    </xf>
    <xf numFmtId="0" fontId="4" fillId="10" borderId="9" xfId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" fontId="2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2" fillId="0" borderId="11" xfId="1" applyNumberFormat="1" applyFont="1" applyBorder="1" applyAlignment="1" applyProtection="1">
      <alignment horizontal="left" vertical="center"/>
      <protection locked="0"/>
    </xf>
    <xf numFmtId="0" fontId="4" fillId="0" borderId="11" xfId="1" applyBorder="1" applyAlignment="1" applyProtection="1">
      <alignment vertical="center"/>
      <protection locked="0"/>
    </xf>
    <xf numFmtId="4" fontId="14" fillId="0" borderId="11" xfId="1" applyNumberFormat="1" applyFont="1" applyBorder="1" applyAlignment="1" applyProtection="1">
      <alignment vertical="center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10" xfId="1" applyBorder="1" applyAlignment="1" applyProtection="1">
      <alignment vertical="center"/>
      <protection locked="0"/>
    </xf>
    <xf numFmtId="4" fontId="14" fillId="0" borderId="10" xfId="1" applyNumberFormat="1" applyFont="1" applyBorder="1" applyAlignment="1" applyProtection="1">
      <alignment vertical="center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4" fillId="0" borderId="0" xfId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2" fillId="5" borderId="5" xfId="0" applyFont="1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4" fillId="8" borderId="7" xfId="1" applyFill="1" applyBorder="1" applyAlignment="1" applyProtection="1">
      <alignment horizontal="center" vertical="center"/>
    </xf>
    <xf numFmtId="0" fontId="0" fillId="0" borderId="0" xfId="0" applyProtection="1"/>
    <xf numFmtId="49" fontId="4" fillId="0" borderId="5" xfId="1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2" fillId="0" borderId="0" xfId="0" applyFont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vertical="center"/>
    </xf>
    <xf numFmtId="49" fontId="4" fillId="0" borderId="5" xfId="1" applyNumberFormat="1" applyBorder="1" applyAlignment="1" applyProtection="1">
      <alignment horizontal="center" vertical="center"/>
    </xf>
    <xf numFmtId="49" fontId="4" fillId="0" borderId="7" xfId="1" applyNumberFormat="1" applyBorder="1" applyAlignment="1" applyProtection="1">
      <alignment horizontal="center" vertical="center"/>
    </xf>
    <xf numFmtId="49" fontId="4" fillId="0" borderId="7" xfId="1" applyNumberFormat="1" applyBorder="1" applyAlignment="1" applyProtection="1">
      <alignment horizontal="center" vertical="center" wrapText="1"/>
    </xf>
    <xf numFmtId="49" fontId="16" fillId="0" borderId="5" xfId="1" applyNumberFormat="1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vertical="center"/>
    </xf>
    <xf numFmtId="0" fontId="18" fillId="6" borderId="5" xfId="0" applyFont="1" applyFill="1" applyBorder="1" applyAlignment="1" applyProtection="1">
      <alignment horizontal="center" vertical="center" shrinkToFit="1"/>
    </xf>
    <xf numFmtId="49" fontId="4" fillId="0" borderId="7" xfId="1" applyNumberFormat="1" applyFill="1" applyBorder="1" applyAlignment="1" applyProtection="1">
      <alignment horizontal="center" vertical="center" wrapText="1"/>
    </xf>
    <xf numFmtId="49" fontId="16" fillId="0" borderId="7" xfId="1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7" xfId="1" applyFont="1" applyFill="1" applyBorder="1" applyAlignment="1" applyProtection="1">
      <alignment horizontal="center" vertical="center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/>
    </xf>
    <xf numFmtId="0" fontId="16" fillId="0" borderId="1" xfId="1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 shrinkToFit="1"/>
    </xf>
    <xf numFmtId="49" fontId="12" fillId="0" borderId="7" xfId="1" applyNumberFormat="1" applyFont="1" applyBorder="1" applyAlignment="1" applyProtection="1">
      <alignment horizontal="center" vertical="center"/>
    </xf>
    <xf numFmtId="49" fontId="4" fillId="0" borderId="1" xfId="1" applyNumberFormat="1" applyBorder="1" applyAlignment="1" applyProtection="1">
      <alignment horizontal="center" vertical="center"/>
    </xf>
    <xf numFmtId="0" fontId="4" fillId="8" borderId="1" xfId="1" applyFill="1" applyBorder="1" applyAlignment="1" applyProtection="1">
      <alignment horizontal="center" vertical="center"/>
    </xf>
    <xf numFmtId="49" fontId="4" fillId="0" borderId="1" xfId="1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49" fontId="16" fillId="0" borderId="1" xfId="1" applyNumberFormat="1" applyFont="1" applyBorder="1" applyAlignment="1" applyProtection="1">
      <alignment horizontal="center" vertical="center"/>
    </xf>
    <xf numFmtId="4" fontId="2" fillId="6" borderId="5" xfId="0" applyNumberFormat="1" applyFont="1" applyFill="1" applyBorder="1" applyAlignment="1" applyProtection="1">
      <alignment horizontal="center" vertical="center" shrinkToFit="1"/>
    </xf>
    <xf numFmtId="0" fontId="2" fillId="5" borderId="5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4" fillId="2" borderId="3" xfId="1" applyFill="1" applyBorder="1" applyAlignment="1" applyProtection="1">
      <alignment vertical="center"/>
    </xf>
    <xf numFmtId="49" fontId="4" fillId="0" borderId="7" xfId="1" applyNumberFormat="1" applyFill="1" applyBorder="1" applyAlignment="1" applyProtection="1">
      <alignment horizontal="center" vertical="center"/>
    </xf>
    <xf numFmtId="49" fontId="4" fillId="0" borderId="1" xfId="1" applyNumberFormat="1" applyFill="1" applyBorder="1" applyAlignment="1" applyProtection="1">
      <alignment horizontal="center" vertical="center"/>
    </xf>
    <xf numFmtId="49" fontId="4" fillId="0" borderId="1" xfId="1" applyNumberFormat="1" applyBorder="1" applyAlignment="1" applyProtection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8" xfId="0" applyBorder="1" applyProtection="1"/>
    <xf numFmtId="0" fontId="4" fillId="0" borderId="7" xfId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49" fontId="4" fillId="0" borderId="5" xfId="1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/>
    </xf>
    <xf numFmtId="0" fontId="4" fillId="8" borderId="9" xfId="1" applyFill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5" fillId="2" borderId="2" xfId="1" applyFont="1" applyFill="1" applyBorder="1" applyAlignment="1" applyProtection="1">
      <alignment vertical="center"/>
    </xf>
    <xf numFmtId="0" fontId="4" fillId="0" borderId="5" xfId="1" applyBorder="1" applyAlignment="1" applyProtection="1">
      <alignment horizontal="center" vertical="center"/>
    </xf>
    <xf numFmtId="0" fontId="4" fillId="0" borderId="5" xfId="1" applyBorder="1" applyAlignment="1" applyProtection="1">
      <alignment vertical="center"/>
    </xf>
    <xf numFmtId="0" fontId="2" fillId="6" borderId="5" xfId="0" applyFont="1" applyFill="1" applyBorder="1" applyAlignment="1" applyProtection="1">
      <alignment vertical="center" shrinkToFit="1"/>
    </xf>
    <xf numFmtId="0" fontId="4" fillId="0" borderId="7" xfId="1" applyBorder="1" applyAlignment="1" applyProtection="1">
      <alignment vertical="center"/>
    </xf>
    <xf numFmtId="0" fontId="7" fillId="8" borderId="7" xfId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49" fontId="2" fillId="0" borderId="11" xfId="1" applyNumberFormat="1" applyFont="1" applyBorder="1" applyAlignment="1" applyProtection="1">
      <alignment horizontal="left" vertical="center"/>
    </xf>
    <xf numFmtId="0" fontId="4" fillId="0" borderId="11" xfId="1" applyBorder="1" applyAlignment="1" applyProtection="1">
      <alignment vertical="center"/>
    </xf>
    <xf numFmtId="0" fontId="4" fillId="0" borderId="10" xfId="1" applyBorder="1" applyAlignment="1" applyProtection="1">
      <alignment vertical="center"/>
    </xf>
    <xf numFmtId="49" fontId="4" fillId="0" borderId="12" xfId="1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4" fontId="4" fillId="9" borderId="7" xfId="1" applyNumberFormat="1" applyFill="1" applyBorder="1" applyAlignment="1" applyProtection="1">
      <alignment vertical="center"/>
    </xf>
    <xf numFmtId="4" fontId="4" fillId="2" borderId="3" xfId="1" applyNumberFormat="1" applyFill="1" applyBorder="1" applyAlignment="1" applyProtection="1">
      <alignment vertical="center"/>
    </xf>
    <xf numFmtId="4" fontId="4" fillId="9" borderId="1" xfId="1" applyNumberFormat="1" applyFill="1" applyBorder="1" applyAlignment="1" applyProtection="1">
      <alignment vertical="center"/>
    </xf>
    <xf numFmtId="4" fontId="0" fillId="2" borderId="3" xfId="0" applyNumberFormat="1" applyFill="1" applyBorder="1" applyAlignment="1" applyProtection="1">
      <alignment vertical="center"/>
    </xf>
    <xf numFmtId="4" fontId="2" fillId="6" borderId="5" xfId="0" applyNumberFormat="1" applyFont="1" applyFill="1" applyBorder="1" applyAlignment="1" applyProtection="1">
      <alignment vertical="center" shrinkToFit="1"/>
    </xf>
    <xf numFmtId="4" fontId="0" fillId="9" borderId="7" xfId="0" applyNumberFormat="1" applyFill="1" applyBorder="1" applyAlignment="1" applyProtection="1">
      <alignment vertical="center"/>
    </xf>
    <xf numFmtId="4" fontId="2" fillId="5" borderId="5" xfId="0" applyNumberFormat="1" applyFont="1" applyFill="1" applyBorder="1" applyAlignment="1" applyProtection="1">
      <alignment horizontal="center" vertical="center" shrinkToFit="1"/>
    </xf>
    <xf numFmtId="4" fontId="4" fillId="0" borderId="11" xfId="1" applyNumberFormat="1" applyBorder="1" applyAlignment="1" applyProtection="1">
      <alignment vertical="center"/>
    </xf>
    <xf numFmtId="4" fontId="4" fillId="0" borderId="10" xfId="1" applyNumberFormat="1" applyBorder="1" applyAlignment="1" applyProtection="1">
      <alignment vertical="center"/>
    </xf>
    <xf numFmtId="4" fontId="4" fillId="9" borderId="9" xfId="1" applyNumberFormat="1" applyFill="1" applyBorder="1" applyAlignment="1" applyProtection="1">
      <alignment vertical="center"/>
    </xf>
    <xf numFmtId="4" fontId="2" fillId="9" borderId="15" xfId="1" applyNumberFormat="1" applyFont="1" applyFill="1" applyBorder="1" applyAlignment="1" applyProtection="1">
      <alignment vertical="center"/>
    </xf>
    <xf numFmtId="4" fontId="6" fillId="9" borderId="7" xfId="0" applyNumberFormat="1" applyFont="1" applyFill="1" applyBorder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vertical="center"/>
    </xf>
    <xf numFmtId="0" fontId="4" fillId="0" borderId="7" xfId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9" xfId="1" applyBorder="1" applyAlignment="1" applyProtection="1">
      <alignment horizontal="center" vertical="center" wrapText="1"/>
    </xf>
    <xf numFmtId="0" fontId="15" fillId="0" borderId="11" xfId="1" applyFont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 applyProtection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49" fontId="4" fillId="0" borderId="11" xfId="1" applyNumberForma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2" fillId="9" borderId="13" xfId="0" applyFont="1" applyFill="1" applyBorder="1" applyAlignment="1" applyProtection="1">
      <alignment horizontal="center" vertical="center"/>
    </xf>
    <xf numFmtId="0" fontId="2" fillId="9" borderId="14" xfId="0" applyFont="1" applyFill="1" applyBorder="1" applyAlignment="1" applyProtection="1">
      <alignment horizontal="center" vertical="center"/>
    </xf>
  </cellXfs>
  <cellStyles count="4">
    <cellStyle name="Hypertextový odkaz" xfId="3" builtinId="8"/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topLeftCell="A90" zoomScale="90" zoomScaleNormal="90" workbookViewId="0">
      <selection activeCell="G149" sqref="G149"/>
    </sheetView>
  </sheetViews>
  <sheetFormatPr defaultRowHeight="15" x14ac:dyDescent="0.25"/>
  <cols>
    <col min="1" max="1" width="9.140625" style="19"/>
    <col min="2" max="2" width="16" style="20" customWidth="1"/>
    <col min="3" max="3" width="34.140625" style="20" customWidth="1"/>
    <col min="4" max="4" width="27.140625" style="20" customWidth="1"/>
    <col min="5" max="5" width="26.7109375" style="20" customWidth="1"/>
    <col min="6" max="6" width="22.42578125" style="20" customWidth="1"/>
    <col min="7" max="7" width="23.28515625" style="20" customWidth="1"/>
    <col min="8" max="8" width="15.85546875" style="20" customWidth="1"/>
    <col min="9" max="11" width="22.42578125" style="20" customWidth="1"/>
    <col min="12" max="16384" width="9.140625" style="20"/>
  </cols>
  <sheetData>
    <row r="1" spans="1:12" x14ac:dyDescent="0.25">
      <c r="B1" s="186" t="s">
        <v>227</v>
      </c>
      <c r="C1" s="186"/>
      <c r="D1" s="78"/>
      <c r="E1" s="78"/>
      <c r="F1" s="78"/>
      <c r="G1" s="78"/>
      <c r="H1" s="78"/>
    </row>
    <row r="2" spans="1:12" x14ac:dyDescent="0.25">
      <c r="B2" s="187" t="s">
        <v>220</v>
      </c>
      <c r="C2" s="187"/>
      <c r="D2" s="187"/>
      <c r="E2" s="187"/>
      <c r="F2" s="187"/>
      <c r="G2" s="187"/>
      <c r="H2" s="187"/>
    </row>
    <row r="3" spans="1:12" x14ac:dyDescent="0.25">
      <c r="G3" s="21" t="s">
        <v>219</v>
      </c>
      <c r="H3" s="22" t="s">
        <v>219</v>
      </c>
    </row>
    <row r="4" spans="1:12" x14ac:dyDescent="0.25">
      <c r="A4" s="23">
        <v>1</v>
      </c>
      <c r="B4" s="178" t="s">
        <v>211</v>
      </c>
      <c r="C4" s="179"/>
      <c r="D4" s="179"/>
      <c r="E4" s="179"/>
      <c r="F4" s="179"/>
      <c r="G4" s="24"/>
      <c r="H4" s="24"/>
      <c r="I4" s="25"/>
      <c r="J4" s="26"/>
      <c r="K4" s="26"/>
    </row>
    <row r="5" spans="1:12" ht="30.75" thickBot="1" x14ac:dyDescent="0.3">
      <c r="A5" s="23"/>
      <c r="B5" s="71" t="s">
        <v>30</v>
      </c>
      <c r="C5" s="72"/>
      <c r="D5" s="73"/>
      <c r="E5" s="73"/>
      <c r="F5" s="74" t="s">
        <v>4</v>
      </c>
      <c r="G5" s="27" t="s">
        <v>5</v>
      </c>
      <c r="H5" s="118" t="s">
        <v>6</v>
      </c>
      <c r="I5" s="28" t="s">
        <v>7</v>
      </c>
      <c r="J5" s="119" t="s">
        <v>8</v>
      </c>
      <c r="K5" s="29" t="s">
        <v>196</v>
      </c>
    </row>
    <row r="6" spans="1:12" ht="15.75" thickTop="1" x14ac:dyDescent="0.25">
      <c r="A6" s="23"/>
      <c r="B6" s="75">
        <v>80</v>
      </c>
      <c r="C6" s="76"/>
      <c r="D6" s="76"/>
      <c r="E6" s="76"/>
      <c r="F6" s="77">
        <v>3600</v>
      </c>
      <c r="G6" s="1"/>
      <c r="H6" s="154">
        <f>F6*G6</f>
        <v>0</v>
      </c>
      <c r="I6" s="13"/>
      <c r="J6" s="168">
        <v>100</v>
      </c>
      <c r="K6" s="30"/>
    </row>
    <row r="7" spans="1:12" x14ac:dyDescent="0.25">
      <c r="B7" s="78"/>
      <c r="C7" s="78"/>
      <c r="D7" s="78"/>
      <c r="E7" s="78"/>
      <c r="F7" s="78"/>
      <c r="H7" s="78"/>
      <c r="J7" s="78"/>
    </row>
    <row r="8" spans="1:12" x14ac:dyDescent="0.25">
      <c r="A8" s="185">
        <v>2</v>
      </c>
      <c r="B8" s="178" t="s">
        <v>218</v>
      </c>
      <c r="C8" s="179"/>
      <c r="D8" s="179"/>
      <c r="E8" s="179"/>
      <c r="F8" s="179"/>
      <c r="G8" s="24"/>
      <c r="H8" s="155"/>
      <c r="I8" s="25"/>
      <c r="J8" s="169"/>
      <c r="K8" s="26"/>
    </row>
    <row r="9" spans="1:12" ht="30.75" thickBot="1" x14ac:dyDescent="0.3">
      <c r="A9" s="23"/>
      <c r="B9" s="79" t="s">
        <v>26</v>
      </c>
      <c r="C9" s="80" t="s">
        <v>29</v>
      </c>
      <c r="D9" s="81" t="s">
        <v>27</v>
      </c>
      <c r="E9" s="73" t="s">
        <v>32</v>
      </c>
      <c r="F9" s="74" t="s">
        <v>4</v>
      </c>
      <c r="G9" s="27" t="s">
        <v>5</v>
      </c>
      <c r="H9" s="118" t="s">
        <v>6</v>
      </c>
      <c r="I9" s="28" t="s">
        <v>7</v>
      </c>
      <c r="J9" s="119" t="s">
        <v>8</v>
      </c>
      <c r="K9" s="29" t="s">
        <v>196</v>
      </c>
    </row>
    <row r="10" spans="1:12" ht="15.75" thickTop="1" x14ac:dyDescent="0.25">
      <c r="A10" s="23"/>
      <c r="B10" s="82" t="s">
        <v>28</v>
      </c>
      <c r="C10" s="75">
        <v>25</v>
      </c>
      <c r="D10" s="75" t="s">
        <v>31</v>
      </c>
      <c r="E10" s="76" t="s">
        <v>33</v>
      </c>
      <c r="F10" s="77">
        <v>400</v>
      </c>
      <c r="G10" s="1"/>
      <c r="H10" s="154">
        <f>F10*G10</f>
        <v>0</v>
      </c>
      <c r="I10" s="8"/>
      <c r="J10" s="168">
        <v>100</v>
      </c>
      <c r="K10" s="30"/>
      <c r="L10" s="31"/>
    </row>
    <row r="11" spans="1:12" ht="30" x14ac:dyDescent="0.25">
      <c r="B11" s="83" t="s">
        <v>34</v>
      </c>
      <c r="C11" s="83">
        <v>25</v>
      </c>
      <c r="D11" s="83" t="s">
        <v>35</v>
      </c>
      <c r="E11" s="84" t="s">
        <v>37</v>
      </c>
      <c r="F11" s="85">
        <v>800</v>
      </c>
      <c r="G11" s="1"/>
      <c r="H11" s="154">
        <f t="shared" ref="H11:H12" si="0">F11*G11</f>
        <v>0</v>
      </c>
      <c r="I11" s="32"/>
      <c r="J11" s="85">
        <v>100</v>
      </c>
      <c r="K11" s="33"/>
    </row>
    <row r="12" spans="1:12" ht="45" x14ac:dyDescent="0.25">
      <c r="B12" s="83" t="s">
        <v>138</v>
      </c>
      <c r="C12" s="83">
        <v>64</v>
      </c>
      <c r="D12" s="83" t="s">
        <v>35</v>
      </c>
      <c r="E12" s="84" t="s">
        <v>139</v>
      </c>
      <c r="F12" s="85">
        <v>200</v>
      </c>
      <c r="G12" s="1"/>
      <c r="H12" s="154">
        <f t="shared" si="0"/>
        <v>0</v>
      </c>
      <c r="I12" s="32"/>
      <c r="J12" s="85">
        <v>100</v>
      </c>
      <c r="K12" s="33"/>
    </row>
    <row r="13" spans="1:12" x14ac:dyDescent="0.25">
      <c r="B13" s="86" t="s">
        <v>36</v>
      </c>
      <c r="C13" s="78"/>
      <c r="D13" s="78"/>
      <c r="E13" s="78"/>
      <c r="F13" s="78"/>
      <c r="H13" s="78"/>
      <c r="J13" s="78"/>
    </row>
    <row r="14" spans="1:12" x14ac:dyDescent="0.25">
      <c r="B14" s="78"/>
      <c r="C14" s="78"/>
      <c r="D14" s="78"/>
      <c r="E14" s="78"/>
      <c r="F14" s="78"/>
      <c r="H14" s="78"/>
      <c r="J14" s="78"/>
    </row>
    <row r="15" spans="1:12" x14ac:dyDescent="0.25">
      <c r="A15" s="23">
        <v>3</v>
      </c>
      <c r="B15" s="181" t="s">
        <v>10</v>
      </c>
      <c r="C15" s="182"/>
      <c r="D15" s="182"/>
      <c r="E15" s="182"/>
      <c r="F15" s="182"/>
      <c r="G15" s="24"/>
      <c r="H15" s="155"/>
      <c r="I15" s="25"/>
      <c r="J15" s="169"/>
      <c r="K15" s="26"/>
    </row>
    <row r="16" spans="1:12" ht="30.75" thickBot="1" x14ac:dyDescent="0.3">
      <c r="A16" s="23"/>
      <c r="B16" s="79" t="s">
        <v>3</v>
      </c>
      <c r="C16" s="80" t="s">
        <v>29</v>
      </c>
      <c r="D16" s="73"/>
      <c r="E16" s="73"/>
      <c r="F16" s="74" t="s">
        <v>4</v>
      </c>
      <c r="G16" s="27" t="s">
        <v>5</v>
      </c>
      <c r="H16" s="118" t="s">
        <v>6</v>
      </c>
      <c r="I16" s="28" t="s">
        <v>7</v>
      </c>
      <c r="J16" s="119" t="s">
        <v>8</v>
      </c>
      <c r="K16" s="29" t="s">
        <v>196</v>
      </c>
      <c r="L16" s="31"/>
    </row>
    <row r="17" spans="1:11" ht="15.75" thickTop="1" x14ac:dyDescent="0.25">
      <c r="A17" s="23"/>
      <c r="B17" s="82" t="s">
        <v>9</v>
      </c>
      <c r="C17" s="75">
        <v>125</v>
      </c>
      <c r="D17" s="76"/>
      <c r="E17" s="76"/>
      <c r="F17" s="77">
        <v>3700</v>
      </c>
      <c r="G17" s="1"/>
      <c r="H17" s="154">
        <f>F17*G17</f>
        <v>0</v>
      </c>
      <c r="I17" s="8"/>
      <c r="J17" s="168">
        <v>100</v>
      </c>
      <c r="K17" s="30"/>
    </row>
    <row r="18" spans="1:11" ht="30" x14ac:dyDescent="0.25">
      <c r="B18" s="85" t="s">
        <v>12</v>
      </c>
      <c r="C18" s="85">
        <v>70</v>
      </c>
      <c r="D18" s="84" t="s">
        <v>13</v>
      </c>
      <c r="E18" s="87"/>
      <c r="F18" s="85">
        <v>1200</v>
      </c>
      <c r="G18" s="1"/>
      <c r="H18" s="154">
        <f t="shared" ref="H18:H21" si="1">F18*G18</f>
        <v>0</v>
      </c>
      <c r="I18" s="32"/>
      <c r="J18" s="85">
        <v>100</v>
      </c>
      <c r="K18" s="33"/>
    </row>
    <row r="19" spans="1:11" x14ac:dyDescent="0.25">
      <c r="B19" s="85" t="s">
        <v>15</v>
      </c>
      <c r="C19" s="85">
        <v>125</v>
      </c>
      <c r="D19" s="87" t="s">
        <v>14</v>
      </c>
      <c r="E19" s="87"/>
      <c r="F19" s="85">
        <v>100</v>
      </c>
      <c r="G19" s="1"/>
      <c r="H19" s="154">
        <f t="shared" si="1"/>
        <v>0</v>
      </c>
      <c r="I19" s="32"/>
      <c r="J19" s="85">
        <v>100</v>
      </c>
      <c r="K19" s="33"/>
    </row>
    <row r="20" spans="1:11" x14ac:dyDescent="0.25">
      <c r="B20" s="85" t="s">
        <v>16</v>
      </c>
      <c r="C20" s="85">
        <v>70</v>
      </c>
      <c r="D20" s="87" t="s">
        <v>14</v>
      </c>
      <c r="E20" s="87"/>
      <c r="F20" s="85">
        <v>200</v>
      </c>
      <c r="G20" s="1"/>
      <c r="H20" s="154">
        <f t="shared" si="1"/>
        <v>0</v>
      </c>
      <c r="I20" s="32"/>
      <c r="J20" s="85">
        <v>100</v>
      </c>
      <c r="K20" s="33"/>
    </row>
    <row r="21" spans="1:11" ht="30" x14ac:dyDescent="0.25">
      <c r="B21" s="85" t="s">
        <v>17</v>
      </c>
      <c r="C21" s="85">
        <v>47</v>
      </c>
      <c r="D21" s="84" t="s">
        <v>18</v>
      </c>
      <c r="E21" s="87"/>
      <c r="F21" s="85">
        <v>1000</v>
      </c>
      <c r="G21" s="1"/>
      <c r="H21" s="154">
        <f t="shared" si="1"/>
        <v>0</v>
      </c>
      <c r="I21" s="32"/>
      <c r="J21" s="85">
        <v>100</v>
      </c>
      <c r="K21" s="33"/>
    </row>
    <row r="22" spans="1:11" x14ac:dyDescent="0.25">
      <c r="B22" s="86" t="s">
        <v>19</v>
      </c>
      <c r="C22" s="78"/>
      <c r="D22" s="78"/>
      <c r="E22" s="78"/>
      <c r="F22" s="78"/>
      <c r="H22" s="78"/>
      <c r="J22" s="78"/>
    </row>
    <row r="23" spans="1:11" x14ac:dyDescent="0.25">
      <c r="B23" s="78"/>
      <c r="C23" s="78"/>
      <c r="D23" s="78"/>
      <c r="E23" s="78"/>
      <c r="F23" s="78"/>
      <c r="H23" s="78"/>
      <c r="J23" s="78"/>
    </row>
    <row r="24" spans="1:11" x14ac:dyDescent="0.25">
      <c r="A24" s="23">
        <v>4</v>
      </c>
      <c r="B24" s="178" t="s">
        <v>25</v>
      </c>
      <c r="C24" s="179"/>
      <c r="D24" s="179"/>
      <c r="E24" s="179"/>
      <c r="F24" s="179"/>
      <c r="G24" s="24"/>
      <c r="H24" s="155"/>
      <c r="I24" s="25"/>
      <c r="J24" s="169"/>
      <c r="K24" s="26"/>
    </row>
    <row r="25" spans="1:11" ht="30.75" thickBot="1" x14ac:dyDescent="0.3">
      <c r="A25" s="23"/>
      <c r="B25" s="79" t="s">
        <v>24</v>
      </c>
      <c r="C25" s="72" t="s">
        <v>22</v>
      </c>
      <c r="D25" s="73"/>
      <c r="E25" s="73"/>
      <c r="F25" s="74" t="s">
        <v>213</v>
      </c>
      <c r="G25" s="27" t="s">
        <v>146</v>
      </c>
      <c r="H25" s="118" t="s">
        <v>6</v>
      </c>
      <c r="I25" s="28" t="s">
        <v>7</v>
      </c>
      <c r="J25" s="119" t="s">
        <v>8</v>
      </c>
      <c r="K25" s="29" t="s">
        <v>196</v>
      </c>
    </row>
    <row r="26" spans="1:11" ht="15.75" thickTop="1" x14ac:dyDescent="0.25">
      <c r="A26" s="23"/>
      <c r="B26" s="82" t="s">
        <v>21</v>
      </c>
      <c r="C26" s="76" t="s">
        <v>23</v>
      </c>
      <c r="D26" s="76"/>
      <c r="E26" s="76"/>
      <c r="F26" s="77">
        <v>45</v>
      </c>
      <c r="G26" s="1"/>
      <c r="H26" s="154">
        <f>F26*G26</f>
        <v>0</v>
      </c>
      <c r="I26" s="34"/>
      <c r="J26" s="168" t="s">
        <v>20</v>
      </c>
      <c r="K26" s="30"/>
    </row>
    <row r="27" spans="1:11" x14ac:dyDescent="0.25">
      <c r="B27" s="78"/>
      <c r="C27" s="78"/>
      <c r="D27" s="78"/>
      <c r="E27" s="78"/>
      <c r="F27" s="78"/>
      <c r="H27" s="78"/>
      <c r="J27" s="78"/>
    </row>
    <row r="28" spans="1:11" x14ac:dyDescent="0.25">
      <c r="A28" s="23">
        <v>5</v>
      </c>
      <c r="B28" s="88" t="s">
        <v>47</v>
      </c>
      <c r="C28" s="89"/>
      <c r="D28" s="89"/>
      <c r="E28" s="89"/>
      <c r="F28" s="89"/>
      <c r="G28" s="36"/>
      <c r="H28" s="167"/>
      <c r="I28" s="35"/>
      <c r="J28" s="170"/>
      <c r="K28" s="37"/>
    </row>
    <row r="29" spans="1:11" ht="30.75" thickBot="1" x14ac:dyDescent="0.3">
      <c r="A29" s="23"/>
      <c r="B29" s="90" t="s">
        <v>42</v>
      </c>
      <c r="C29" s="81" t="s">
        <v>41</v>
      </c>
      <c r="D29" s="81"/>
      <c r="E29" s="81"/>
      <c r="F29" s="74" t="s">
        <v>40</v>
      </c>
      <c r="G29" s="5" t="s">
        <v>39</v>
      </c>
      <c r="H29" s="118" t="s">
        <v>6</v>
      </c>
      <c r="I29" s="38" t="s">
        <v>7</v>
      </c>
      <c r="J29" s="119" t="s">
        <v>8</v>
      </c>
      <c r="K29" s="29" t="s">
        <v>196</v>
      </c>
    </row>
    <row r="30" spans="1:11" ht="15.75" thickTop="1" x14ac:dyDescent="0.25">
      <c r="A30" s="23"/>
      <c r="B30" s="75">
        <v>4</v>
      </c>
      <c r="C30" s="75">
        <v>7</v>
      </c>
      <c r="D30" s="91"/>
      <c r="E30" s="76"/>
      <c r="F30" s="75">
        <v>10</v>
      </c>
      <c r="G30" s="2"/>
      <c r="H30" s="159">
        <f>F30*G30</f>
        <v>0</v>
      </c>
      <c r="I30" s="12"/>
      <c r="J30" s="82" t="s">
        <v>38</v>
      </c>
      <c r="K30" s="39"/>
    </row>
    <row r="31" spans="1:11" x14ac:dyDescent="0.25">
      <c r="A31" s="23"/>
      <c r="B31" s="83">
        <v>5</v>
      </c>
      <c r="C31" s="83">
        <v>8</v>
      </c>
      <c r="D31" s="92"/>
      <c r="E31" s="93"/>
      <c r="F31" s="75">
        <v>10</v>
      </c>
      <c r="G31" s="3"/>
      <c r="H31" s="159">
        <f>F31*G31</f>
        <v>0</v>
      </c>
      <c r="I31" s="10"/>
      <c r="J31" s="82" t="s">
        <v>38</v>
      </c>
      <c r="K31" s="39"/>
    </row>
    <row r="32" spans="1:11" x14ac:dyDescent="0.25">
      <c r="A32" s="23"/>
      <c r="B32" s="94">
        <v>6</v>
      </c>
      <c r="C32" s="83">
        <v>10</v>
      </c>
      <c r="D32" s="92"/>
      <c r="E32" s="93"/>
      <c r="F32" s="75">
        <v>10</v>
      </c>
      <c r="G32" s="3"/>
      <c r="H32" s="159">
        <f>F32*G32</f>
        <v>0</v>
      </c>
      <c r="I32" s="10"/>
      <c r="J32" s="82" t="s">
        <v>38</v>
      </c>
      <c r="K32" s="39"/>
    </row>
    <row r="33" spans="1:11" x14ac:dyDescent="0.25">
      <c r="A33" s="23"/>
      <c r="B33" s="94">
        <v>7</v>
      </c>
      <c r="C33" s="83">
        <v>10</v>
      </c>
      <c r="D33" s="92"/>
      <c r="E33" s="93"/>
      <c r="F33" s="75">
        <v>20</v>
      </c>
      <c r="G33" s="3"/>
      <c r="H33" s="159">
        <f t="shared" ref="H33:H35" si="2">F33*G33</f>
        <v>0</v>
      </c>
      <c r="I33" s="10"/>
      <c r="J33" s="82" t="s">
        <v>38</v>
      </c>
      <c r="K33" s="39"/>
    </row>
    <row r="34" spans="1:11" x14ac:dyDescent="0.25">
      <c r="A34" s="23"/>
      <c r="B34" s="94">
        <v>9</v>
      </c>
      <c r="C34" s="83">
        <v>13</v>
      </c>
      <c r="D34" s="92"/>
      <c r="E34" s="93"/>
      <c r="F34" s="75">
        <v>20</v>
      </c>
      <c r="G34" s="3"/>
      <c r="H34" s="159">
        <f t="shared" si="2"/>
        <v>0</v>
      </c>
      <c r="I34" s="10"/>
      <c r="J34" s="82" t="s">
        <v>38</v>
      </c>
      <c r="K34" s="39"/>
    </row>
    <row r="35" spans="1:11" x14ac:dyDescent="0.25">
      <c r="A35" s="23"/>
      <c r="B35" s="94">
        <v>8</v>
      </c>
      <c r="C35" s="83">
        <v>12</v>
      </c>
      <c r="D35" s="95"/>
      <c r="E35" s="93"/>
      <c r="F35" s="75">
        <v>20</v>
      </c>
      <c r="G35" s="3"/>
      <c r="H35" s="159">
        <f t="shared" si="2"/>
        <v>0</v>
      </c>
      <c r="I35" s="10"/>
      <c r="J35" s="82" t="s">
        <v>38</v>
      </c>
      <c r="K35" s="39"/>
    </row>
    <row r="36" spans="1:11" x14ac:dyDescent="0.25">
      <c r="A36" s="23"/>
      <c r="B36" s="94">
        <v>10</v>
      </c>
      <c r="C36" s="83">
        <v>14</v>
      </c>
      <c r="D36" s="95"/>
      <c r="E36" s="93"/>
      <c r="F36" s="75">
        <v>20</v>
      </c>
      <c r="G36" s="2"/>
      <c r="H36" s="159">
        <f>F36*G36</f>
        <v>0</v>
      </c>
      <c r="I36" s="10"/>
      <c r="J36" s="82" t="s">
        <v>38</v>
      </c>
      <c r="K36" s="39"/>
    </row>
    <row r="37" spans="1:11" x14ac:dyDescent="0.25">
      <c r="A37" s="23"/>
      <c r="B37" s="83">
        <v>12</v>
      </c>
      <c r="C37" s="83">
        <v>16</v>
      </c>
      <c r="D37" s="92"/>
      <c r="E37" s="93"/>
      <c r="F37" s="75">
        <v>10</v>
      </c>
      <c r="G37" s="2"/>
      <c r="H37" s="159">
        <f>F37*G37</f>
        <v>0</v>
      </c>
      <c r="I37" s="10"/>
      <c r="J37" s="82" t="s">
        <v>38</v>
      </c>
      <c r="K37" s="39"/>
    </row>
    <row r="38" spans="1:11" x14ac:dyDescent="0.25">
      <c r="A38" s="23"/>
      <c r="B38" s="83">
        <v>14</v>
      </c>
      <c r="C38" s="83">
        <v>20</v>
      </c>
      <c r="D38" s="92"/>
      <c r="E38" s="93"/>
      <c r="F38" s="75">
        <v>10</v>
      </c>
      <c r="G38" s="2"/>
      <c r="H38" s="159">
        <f>F38*G38</f>
        <v>0</v>
      </c>
      <c r="I38" s="10"/>
      <c r="J38" s="82" t="s">
        <v>38</v>
      </c>
      <c r="K38" s="39"/>
    </row>
    <row r="39" spans="1:11" x14ac:dyDescent="0.25">
      <c r="B39" s="78"/>
      <c r="C39" s="78"/>
      <c r="D39" s="78"/>
      <c r="E39" s="78"/>
      <c r="F39" s="78"/>
      <c r="H39" s="78"/>
      <c r="J39" s="78"/>
    </row>
    <row r="40" spans="1:11" x14ac:dyDescent="0.25">
      <c r="A40" s="23">
        <v>6</v>
      </c>
      <c r="B40" s="88" t="s">
        <v>45</v>
      </c>
      <c r="C40" s="89"/>
      <c r="D40" s="89"/>
      <c r="E40" s="89"/>
      <c r="F40" s="89"/>
      <c r="G40" s="36"/>
      <c r="H40" s="167"/>
      <c r="I40" s="35"/>
      <c r="J40" s="170"/>
      <c r="K40" s="37"/>
    </row>
    <row r="41" spans="1:11" ht="30.75" thickBot="1" x14ac:dyDescent="0.3">
      <c r="A41" s="23"/>
      <c r="B41" s="90" t="s">
        <v>43</v>
      </c>
      <c r="C41" s="90" t="s">
        <v>46</v>
      </c>
      <c r="D41" s="81" t="s">
        <v>44</v>
      </c>
      <c r="E41" s="81"/>
      <c r="F41" s="74" t="s">
        <v>40</v>
      </c>
      <c r="G41" s="5" t="s">
        <v>39</v>
      </c>
      <c r="H41" s="118" t="s">
        <v>6</v>
      </c>
      <c r="I41" s="38" t="s">
        <v>7</v>
      </c>
      <c r="J41" s="119" t="s">
        <v>8</v>
      </c>
      <c r="K41" s="29" t="s">
        <v>196</v>
      </c>
    </row>
    <row r="42" spans="1:11" ht="15.75" thickTop="1" x14ac:dyDescent="0.25">
      <c r="A42" s="23"/>
      <c r="B42" s="75">
        <v>2</v>
      </c>
      <c r="C42" s="75">
        <v>5</v>
      </c>
      <c r="D42" s="75">
        <v>1.5</v>
      </c>
      <c r="E42" s="93"/>
      <c r="F42" s="75">
        <v>10</v>
      </c>
      <c r="G42" s="2"/>
      <c r="H42" s="159">
        <f>G42*F42</f>
        <v>0</v>
      </c>
      <c r="I42" s="11"/>
      <c r="J42" s="171" t="s">
        <v>38</v>
      </c>
      <c r="K42" s="40"/>
    </row>
    <row r="43" spans="1:11" x14ac:dyDescent="0.25">
      <c r="A43" s="23"/>
      <c r="B43" s="75">
        <v>2</v>
      </c>
      <c r="C43" s="75">
        <v>6</v>
      </c>
      <c r="D43" s="75">
        <v>2</v>
      </c>
      <c r="E43" s="93"/>
      <c r="F43" s="75">
        <v>50</v>
      </c>
      <c r="G43" s="2"/>
      <c r="H43" s="159">
        <f>G43*F43</f>
        <v>0</v>
      </c>
      <c r="I43" s="10"/>
      <c r="J43" s="171" t="s">
        <v>215</v>
      </c>
      <c r="K43" s="40"/>
    </row>
    <row r="44" spans="1:11" x14ac:dyDescent="0.25">
      <c r="A44" s="23"/>
      <c r="B44" s="83">
        <v>3</v>
      </c>
      <c r="C44" s="83">
        <v>6</v>
      </c>
      <c r="D44" s="83">
        <v>1.5</v>
      </c>
      <c r="E44" s="93"/>
      <c r="F44" s="75">
        <v>10</v>
      </c>
      <c r="G44" s="3"/>
      <c r="H44" s="159">
        <f>G44*F44</f>
        <v>0</v>
      </c>
      <c r="I44" s="10"/>
      <c r="J44" s="171" t="s">
        <v>38</v>
      </c>
      <c r="K44" s="40"/>
    </row>
    <row r="45" spans="1:11" x14ac:dyDescent="0.25">
      <c r="A45" s="23"/>
      <c r="B45" s="83">
        <v>3</v>
      </c>
      <c r="C45" s="83">
        <v>5</v>
      </c>
      <c r="D45" s="83">
        <v>1</v>
      </c>
      <c r="E45" s="93"/>
      <c r="F45" s="75">
        <v>50</v>
      </c>
      <c r="G45" s="3"/>
      <c r="H45" s="159">
        <f t="shared" ref="H45:H53" si="3">G45*F45</f>
        <v>0</v>
      </c>
      <c r="I45" s="10"/>
      <c r="J45" s="171" t="s">
        <v>215</v>
      </c>
      <c r="K45" s="40"/>
    </row>
    <row r="46" spans="1:11" x14ac:dyDescent="0.25">
      <c r="A46" s="23"/>
      <c r="B46" s="83">
        <v>4</v>
      </c>
      <c r="C46" s="83">
        <v>6</v>
      </c>
      <c r="D46" s="83">
        <v>1.5</v>
      </c>
      <c r="E46" s="93"/>
      <c r="F46" s="75">
        <v>100</v>
      </c>
      <c r="G46" s="3"/>
      <c r="H46" s="159">
        <f t="shared" si="3"/>
        <v>0</v>
      </c>
      <c r="I46" s="10"/>
      <c r="J46" s="171" t="s">
        <v>215</v>
      </c>
      <c r="K46" s="40"/>
    </row>
    <row r="47" spans="1:11" x14ac:dyDescent="0.25">
      <c r="A47" s="23"/>
      <c r="B47" s="83">
        <v>5</v>
      </c>
      <c r="C47" s="83">
        <v>8</v>
      </c>
      <c r="D47" s="83">
        <v>1.5</v>
      </c>
      <c r="E47" s="93"/>
      <c r="F47" s="75">
        <v>10</v>
      </c>
      <c r="G47" s="3"/>
      <c r="H47" s="159">
        <f t="shared" si="3"/>
        <v>0</v>
      </c>
      <c r="I47" s="10"/>
      <c r="J47" s="171" t="s">
        <v>38</v>
      </c>
      <c r="K47" s="40"/>
    </row>
    <row r="48" spans="1:11" x14ac:dyDescent="0.25">
      <c r="A48" s="23"/>
      <c r="B48" s="83">
        <v>6</v>
      </c>
      <c r="C48" s="83">
        <v>9</v>
      </c>
      <c r="D48" s="83">
        <v>1.5</v>
      </c>
      <c r="E48" s="93"/>
      <c r="F48" s="75">
        <v>50</v>
      </c>
      <c r="G48" s="3"/>
      <c r="H48" s="159">
        <f t="shared" si="3"/>
        <v>0</v>
      </c>
      <c r="I48" s="10"/>
      <c r="J48" s="171" t="s">
        <v>215</v>
      </c>
      <c r="K48" s="40"/>
    </row>
    <row r="49" spans="1:11" x14ac:dyDescent="0.25">
      <c r="A49" s="23"/>
      <c r="B49" s="83">
        <v>6</v>
      </c>
      <c r="C49" s="83">
        <v>12</v>
      </c>
      <c r="D49" s="83">
        <v>3</v>
      </c>
      <c r="E49" s="93"/>
      <c r="F49" s="75">
        <v>50</v>
      </c>
      <c r="G49" s="3"/>
      <c r="H49" s="159">
        <f t="shared" si="3"/>
        <v>0</v>
      </c>
      <c r="I49" s="10"/>
      <c r="J49" s="171" t="s">
        <v>215</v>
      </c>
      <c r="K49" s="40"/>
    </row>
    <row r="50" spans="1:11" x14ac:dyDescent="0.25">
      <c r="A50" s="23"/>
      <c r="B50" s="83">
        <v>7</v>
      </c>
      <c r="C50" s="83">
        <v>10</v>
      </c>
      <c r="D50" s="83">
        <v>1.5</v>
      </c>
      <c r="E50" s="93"/>
      <c r="F50" s="75">
        <v>100</v>
      </c>
      <c r="G50" s="3"/>
      <c r="H50" s="159">
        <f t="shared" si="3"/>
        <v>0</v>
      </c>
      <c r="I50" s="10"/>
      <c r="J50" s="171" t="s">
        <v>215</v>
      </c>
      <c r="K50" s="40"/>
    </row>
    <row r="51" spans="1:11" x14ac:dyDescent="0.25">
      <c r="A51" s="23"/>
      <c r="B51" s="83">
        <v>8</v>
      </c>
      <c r="C51" s="83">
        <v>11</v>
      </c>
      <c r="D51" s="83">
        <v>1.5</v>
      </c>
      <c r="E51" s="93"/>
      <c r="F51" s="75">
        <v>50</v>
      </c>
      <c r="G51" s="3"/>
      <c r="H51" s="159">
        <f t="shared" si="3"/>
        <v>0</v>
      </c>
      <c r="I51" s="10"/>
      <c r="J51" s="171" t="s">
        <v>215</v>
      </c>
      <c r="K51" s="40"/>
    </row>
    <row r="52" spans="1:11" x14ac:dyDescent="0.25">
      <c r="A52" s="23"/>
      <c r="B52" s="83">
        <v>8</v>
      </c>
      <c r="C52" s="83">
        <v>12</v>
      </c>
      <c r="D52" s="83">
        <v>2</v>
      </c>
      <c r="E52" s="93"/>
      <c r="F52" s="75">
        <v>50</v>
      </c>
      <c r="G52" s="3"/>
      <c r="H52" s="159">
        <f t="shared" si="3"/>
        <v>0</v>
      </c>
      <c r="I52" s="10"/>
      <c r="J52" s="171" t="s">
        <v>215</v>
      </c>
      <c r="K52" s="40"/>
    </row>
    <row r="53" spans="1:11" x14ac:dyDescent="0.25">
      <c r="A53" s="23"/>
      <c r="B53" s="83">
        <v>9</v>
      </c>
      <c r="C53" s="83">
        <v>12</v>
      </c>
      <c r="D53" s="83">
        <v>1.5</v>
      </c>
      <c r="E53" s="93"/>
      <c r="F53" s="75">
        <v>10</v>
      </c>
      <c r="G53" s="3"/>
      <c r="H53" s="159">
        <f t="shared" si="3"/>
        <v>0</v>
      </c>
      <c r="I53" s="10"/>
      <c r="J53" s="171" t="s">
        <v>38</v>
      </c>
      <c r="K53" s="40"/>
    </row>
    <row r="54" spans="1:11" x14ac:dyDescent="0.25">
      <c r="A54" s="23"/>
      <c r="B54" s="83">
        <v>10</v>
      </c>
      <c r="C54" s="83">
        <v>14</v>
      </c>
      <c r="D54" s="83">
        <v>2</v>
      </c>
      <c r="E54" s="93"/>
      <c r="F54" s="75">
        <v>50</v>
      </c>
      <c r="G54" s="3"/>
      <c r="H54" s="159">
        <f t="shared" ref="H54:H59" si="4">G54*F54</f>
        <v>0</v>
      </c>
      <c r="I54" s="10"/>
      <c r="J54" s="171" t="s">
        <v>215</v>
      </c>
      <c r="K54" s="40"/>
    </row>
    <row r="55" spans="1:11" x14ac:dyDescent="0.25">
      <c r="A55" s="23"/>
      <c r="B55" s="83">
        <v>12</v>
      </c>
      <c r="C55" s="83">
        <v>16</v>
      </c>
      <c r="D55" s="83">
        <v>2</v>
      </c>
      <c r="E55" s="93"/>
      <c r="F55" s="75">
        <v>10</v>
      </c>
      <c r="G55" s="3"/>
      <c r="H55" s="159">
        <f t="shared" si="4"/>
        <v>0</v>
      </c>
      <c r="I55" s="10"/>
      <c r="J55" s="171" t="s">
        <v>38</v>
      </c>
      <c r="K55" s="40"/>
    </row>
    <row r="56" spans="1:11" x14ac:dyDescent="0.25">
      <c r="A56" s="23"/>
      <c r="B56" s="83">
        <v>14</v>
      </c>
      <c r="C56" s="83">
        <v>20</v>
      </c>
      <c r="D56" s="83">
        <v>3</v>
      </c>
      <c r="E56" s="93"/>
      <c r="F56" s="75">
        <v>10</v>
      </c>
      <c r="G56" s="3"/>
      <c r="H56" s="159">
        <f t="shared" si="4"/>
        <v>0</v>
      </c>
      <c r="I56" s="10"/>
      <c r="J56" s="172" t="s">
        <v>38</v>
      </c>
      <c r="K56" s="41"/>
    </row>
    <row r="57" spans="1:11" x14ac:dyDescent="0.25">
      <c r="A57" s="23"/>
      <c r="B57" s="83">
        <v>16</v>
      </c>
      <c r="C57" s="83">
        <v>21</v>
      </c>
      <c r="D57" s="83">
        <v>2.5</v>
      </c>
      <c r="E57" s="93"/>
      <c r="F57" s="75">
        <v>10</v>
      </c>
      <c r="G57" s="3"/>
      <c r="H57" s="159">
        <f t="shared" si="4"/>
        <v>0</v>
      </c>
      <c r="I57" s="10"/>
      <c r="J57" s="172" t="s">
        <v>38</v>
      </c>
      <c r="K57" s="41"/>
    </row>
    <row r="58" spans="1:11" x14ac:dyDescent="0.25">
      <c r="A58" s="23"/>
      <c r="B58" s="83">
        <v>18</v>
      </c>
      <c r="C58" s="83">
        <v>24</v>
      </c>
      <c r="D58" s="83">
        <v>3</v>
      </c>
      <c r="E58" s="93"/>
      <c r="F58" s="75">
        <v>10</v>
      </c>
      <c r="G58" s="3"/>
      <c r="H58" s="159">
        <f t="shared" si="4"/>
        <v>0</v>
      </c>
      <c r="I58" s="10"/>
      <c r="J58" s="172" t="s">
        <v>38</v>
      </c>
      <c r="K58" s="41"/>
    </row>
    <row r="59" spans="1:11" x14ac:dyDescent="0.25">
      <c r="A59" s="23"/>
      <c r="B59" s="83">
        <v>20</v>
      </c>
      <c r="C59" s="83">
        <v>26</v>
      </c>
      <c r="D59" s="83">
        <v>3</v>
      </c>
      <c r="E59" s="93"/>
      <c r="F59" s="75">
        <v>10</v>
      </c>
      <c r="G59" s="3"/>
      <c r="H59" s="159">
        <f t="shared" si="4"/>
        <v>0</v>
      </c>
      <c r="I59" s="10"/>
      <c r="J59" s="172" t="s">
        <v>38</v>
      </c>
      <c r="K59" s="41"/>
    </row>
    <row r="60" spans="1:11" x14ac:dyDescent="0.25">
      <c r="B60" s="78"/>
      <c r="C60" s="78"/>
      <c r="D60" s="78"/>
      <c r="E60" s="78"/>
      <c r="F60" s="78"/>
      <c r="H60" s="78"/>
      <c r="J60" s="78"/>
    </row>
    <row r="61" spans="1:11" x14ac:dyDescent="0.25">
      <c r="A61" s="23">
        <v>7</v>
      </c>
      <c r="B61" s="96" t="s">
        <v>52</v>
      </c>
      <c r="C61" s="70"/>
      <c r="D61" s="70"/>
      <c r="E61" s="70"/>
      <c r="F61" s="70"/>
      <c r="G61" s="43"/>
      <c r="H61" s="157"/>
      <c r="I61" s="42"/>
      <c r="J61" s="169"/>
      <c r="K61" s="26"/>
    </row>
    <row r="62" spans="1:11" ht="30.75" thickBot="1" x14ac:dyDescent="0.3">
      <c r="A62" s="23"/>
      <c r="B62" s="79" t="s">
        <v>48</v>
      </c>
      <c r="C62" s="97" t="s">
        <v>49</v>
      </c>
      <c r="D62" s="73"/>
      <c r="E62" s="73"/>
      <c r="F62" s="74" t="s">
        <v>4</v>
      </c>
      <c r="G62" s="5" t="s">
        <v>5</v>
      </c>
      <c r="H62" s="118" t="s">
        <v>6</v>
      </c>
      <c r="I62" s="28" t="s">
        <v>7</v>
      </c>
      <c r="J62" s="119" t="s">
        <v>8</v>
      </c>
      <c r="K62" s="29" t="s">
        <v>196</v>
      </c>
    </row>
    <row r="63" spans="1:11" ht="15.75" thickTop="1" x14ac:dyDescent="0.25">
      <c r="A63" s="23"/>
      <c r="B63" s="98" t="s">
        <v>50</v>
      </c>
      <c r="C63" s="99" t="s">
        <v>51</v>
      </c>
      <c r="D63" s="76"/>
      <c r="E63" s="76"/>
      <c r="F63" s="77">
        <v>10</v>
      </c>
      <c r="G63" s="1"/>
      <c r="H63" s="154">
        <f>G63*F63</f>
        <v>0</v>
      </c>
      <c r="I63" s="8"/>
      <c r="J63" s="168">
        <v>2</v>
      </c>
      <c r="K63" s="30"/>
    </row>
    <row r="64" spans="1:11" x14ac:dyDescent="0.25">
      <c r="B64" s="78"/>
      <c r="C64" s="78"/>
      <c r="D64" s="78"/>
      <c r="E64" s="78"/>
      <c r="F64" s="78"/>
      <c r="H64" s="78"/>
      <c r="J64" s="78"/>
    </row>
    <row r="65" spans="1:11" x14ac:dyDescent="0.25">
      <c r="A65" s="23">
        <v>8</v>
      </c>
      <c r="B65" s="96" t="s">
        <v>217</v>
      </c>
      <c r="C65" s="70"/>
      <c r="D65" s="70"/>
      <c r="E65" s="70"/>
      <c r="F65" s="70"/>
      <c r="G65" s="43"/>
      <c r="H65" s="157"/>
      <c r="I65" s="42"/>
      <c r="J65" s="169"/>
      <c r="K65" s="26"/>
    </row>
    <row r="66" spans="1:11" ht="30.75" thickBot="1" x14ac:dyDescent="0.3">
      <c r="A66" s="23"/>
      <c r="B66" s="97" t="s">
        <v>53</v>
      </c>
      <c r="C66" s="97" t="s">
        <v>54</v>
      </c>
      <c r="D66" s="100" t="s">
        <v>55</v>
      </c>
      <c r="E66" s="101"/>
      <c r="F66" s="102" t="s">
        <v>4</v>
      </c>
      <c r="G66" s="44" t="s">
        <v>214</v>
      </c>
      <c r="H66" s="118" t="s">
        <v>6</v>
      </c>
      <c r="I66" s="28" t="s">
        <v>7</v>
      </c>
      <c r="J66" s="119" t="s">
        <v>8</v>
      </c>
      <c r="K66" s="29" t="s">
        <v>196</v>
      </c>
    </row>
    <row r="67" spans="1:11" ht="30.75" thickTop="1" x14ac:dyDescent="0.25">
      <c r="A67" s="23"/>
      <c r="B67" s="103" t="s">
        <v>56</v>
      </c>
      <c r="C67" s="103" t="s">
        <v>57</v>
      </c>
      <c r="D67" s="104" t="s">
        <v>58</v>
      </c>
      <c r="E67" s="105"/>
      <c r="F67" s="106">
        <v>100</v>
      </c>
      <c r="G67" s="15"/>
      <c r="H67" s="154">
        <f t="shared" ref="H67:H74" si="5">G67*F67</f>
        <v>0</v>
      </c>
      <c r="I67" s="8"/>
      <c r="J67" s="104" t="s">
        <v>58</v>
      </c>
      <c r="K67" s="30"/>
    </row>
    <row r="68" spans="1:11" ht="30" x14ac:dyDescent="0.25">
      <c r="A68" s="23"/>
      <c r="B68" s="107" t="s">
        <v>59</v>
      </c>
      <c r="C68" s="107" t="s">
        <v>60</v>
      </c>
      <c r="D68" s="104" t="s">
        <v>58</v>
      </c>
      <c r="E68" s="108"/>
      <c r="F68" s="109">
        <v>100</v>
      </c>
      <c r="G68" s="16"/>
      <c r="H68" s="156">
        <f t="shared" si="5"/>
        <v>0</v>
      </c>
      <c r="I68" s="9"/>
      <c r="J68" s="104" t="s">
        <v>58</v>
      </c>
      <c r="K68" s="45"/>
    </row>
    <row r="69" spans="1:11" ht="30" x14ac:dyDescent="0.25">
      <c r="A69" s="23"/>
      <c r="B69" s="107" t="s">
        <v>61</v>
      </c>
      <c r="C69" s="107" t="s">
        <v>62</v>
      </c>
      <c r="D69" s="104" t="s">
        <v>58</v>
      </c>
      <c r="E69" s="108"/>
      <c r="F69" s="109">
        <v>100</v>
      </c>
      <c r="G69" s="16"/>
      <c r="H69" s="156">
        <f t="shared" si="5"/>
        <v>0</v>
      </c>
      <c r="I69" s="9"/>
      <c r="J69" s="104" t="s">
        <v>58</v>
      </c>
      <c r="K69" s="45"/>
    </row>
    <row r="70" spans="1:11" x14ac:dyDescent="0.25">
      <c r="A70" s="23"/>
      <c r="B70" s="177" t="s">
        <v>221</v>
      </c>
      <c r="C70" s="107" t="s">
        <v>63</v>
      </c>
      <c r="D70" s="104" t="s">
        <v>58</v>
      </c>
      <c r="E70" s="108"/>
      <c r="F70" s="109">
        <v>400</v>
      </c>
      <c r="G70" s="16"/>
      <c r="H70" s="156">
        <f t="shared" si="5"/>
        <v>0</v>
      </c>
      <c r="I70" s="9"/>
      <c r="J70" s="104" t="s">
        <v>58</v>
      </c>
      <c r="K70" s="45"/>
    </row>
    <row r="71" spans="1:11" x14ac:dyDescent="0.25">
      <c r="A71" s="23"/>
      <c r="B71" s="177" t="s">
        <v>222</v>
      </c>
      <c r="C71" s="107" t="s">
        <v>63</v>
      </c>
      <c r="D71" s="104" t="s">
        <v>58</v>
      </c>
      <c r="E71" s="108"/>
      <c r="F71" s="109">
        <v>100</v>
      </c>
      <c r="G71" s="16"/>
      <c r="H71" s="156">
        <f t="shared" si="5"/>
        <v>0</v>
      </c>
      <c r="I71" s="9"/>
      <c r="J71" s="104" t="s">
        <v>58</v>
      </c>
      <c r="K71" s="45"/>
    </row>
    <row r="72" spans="1:11" x14ac:dyDescent="0.25">
      <c r="A72" s="23"/>
      <c r="B72" s="177" t="s">
        <v>223</v>
      </c>
      <c r="C72" s="107" t="s">
        <v>63</v>
      </c>
      <c r="D72" s="104" t="s">
        <v>58</v>
      </c>
      <c r="E72" s="108"/>
      <c r="F72" s="109">
        <v>100</v>
      </c>
      <c r="G72" s="16"/>
      <c r="H72" s="156">
        <f t="shared" si="5"/>
        <v>0</v>
      </c>
      <c r="I72" s="9"/>
      <c r="J72" s="104" t="s">
        <v>58</v>
      </c>
      <c r="K72" s="45"/>
    </row>
    <row r="73" spans="1:11" ht="30" x14ac:dyDescent="0.25">
      <c r="A73" s="23"/>
      <c r="B73" s="107" t="s">
        <v>64</v>
      </c>
      <c r="C73" s="107" t="s">
        <v>63</v>
      </c>
      <c r="D73" s="104" t="s">
        <v>58</v>
      </c>
      <c r="E73" s="108"/>
      <c r="F73" s="109">
        <v>1000</v>
      </c>
      <c r="G73" s="16"/>
      <c r="H73" s="156">
        <f t="shared" si="5"/>
        <v>0</v>
      </c>
      <c r="I73" s="9"/>
      <c r="J73" s="104" t="s">
        <v>58</v>
      </c>
      <c r="K73" s="45"/>
    </row>
    <row r="74" spans="1:11" ht="30" x14ac:dyDescent="0.25">
      <c r="A74" s="23"/>
      <c r="B74" s="177" t="s">
        <v>225</v>
      </c>
      <c r="C74" s="177" t="s">
        <v>224</v>
      </c>
      <c r="D74" s="104" t="s">
        <v>58</v>
      </c>
      <c r="E74" s="108"/>
      <c r="F74" s="109">
        <v>100</v>
      </c>
      <c r="G74" s="16"/>
      <c r="H74" s="156">
        <f t="shared" si="5"/>
        <v>0</v>
      </c>
      <c r="I74" s="9"/>
      <c r="J74" s="104" t="s">
        <v>58</v>
      </c>
      <c r="K74" s="45"/>
    </row>
    <row r="75" spans="1:11" x14ac:dyDescent="0.25">
      <c r="B75" s="78"/>
      <c r="C75" s="78"/>
      <c r="D75" s="78"/>
      <c r="E75" s="78"/>
      <c r="F75" s="78"/>
      <c r="H75" s="78"/>
      <c r="J75" s="78"/>
    </row>
    <row r="76" spans="1:11" x14ac:dyDescent="0.25">
      <c r="A76" s="23">
        <v>9</v>
      </c>
      <c r="B76" s="96" t="s">
        <v>198</v>
      </c>
      <c r="C76" s="70"/>
      <c r="D76" s="70"/>
      <c r="E76" s="70"/>
      <c r="F76" s="70"/>
      <c r="G76" s="43"/>
      <c r="H76" s="157"/>
      <c r="I76" s="42"/>
      <c r="J76" s="169"/>
      <c r="K76" s="26"/>
    </row>
    <row r="77" spans="1:11" ht="30.75" thickBot="1" x14ac:dyDescent="0.3">
      <c r="A77" s="23"/>
      <c r="B77" s="97" t="s">
        <v>65</v>
      </c>
      <c r="C77" s="79" t="s">
        <v>199</v>
      </c>
      <c r="D77" s="97" t="s">
        <v>204</v>
      </c>
      <c r="E77" s="97" t="s">
        <v>206</v>
      </c>
      <c r="F77" s="110" t="s">
        <v>4</v>
      </c>
      <c r="G77" s="5" t="s">
        <v>5</v>
      </c>
      <c r="H77" s="118" t="s">
        <v>6</v>
      </c>
      <c r="I77" s="28" t="s">
        <v>7</v>
      </c>
      <c r="J77" s="119" t="s">
        <v>8</v>
      </c>
      <c r="K77" s="29" t="s">
        <v>196</v>
      </c>
    </row>
    <row r="78" spans="1:11" ht="25.5" customHeight="1" thickTop="1" x14ac:dyDescent="0.25">
      <c r="A78" s="23"/>
      <c r="B78" s="99" t="s">
        <v>197</v>
      </c>
      <c r="C78" s="111" t="s">
        <v>174</v>
      </c>
      <c r="D78" s="98" t="s">
        <v>66</v>
      </c>
      <c r="E78" s="98" t="s">
        <v>207</v>
      </c>
      <c r="F78" s="77">
        <v>10</v>
      </c>
      <c r="G78" s="1"/>
      <c r="H78" s="154">
        <f t="shared" ref="H78:H91" si="6">G78*F78</f>
        <v>0</v>
      </c>
      <c r="I78" s="8"/>
      <c r="J78" s="168">
        <v>1</v>
      </c>
      <c r="K78" s="30"/>
    </row>
    <row r="79" spans="1:11" x14ac:dyDescent="0.25">
      <c r="A79" s="23"/>
      <c r="B79" s="99" t="s">
        <v>197</v>
      </c>
      <c r="C79" s="112" t="s">
        <v>200</v>
      </c>
      <c r="D79" s="98" t="s">
        <v>66</v>
      </c>
      <c r="E79" s="112" t="s">
        <v>207</v>
      </c>
      <c r="F79" s="113">
        <v>10</v>
      </c>
      <c r="G79" s="4"/>
      <c r="H79" s="154">
        <f t="shared" si="6"/>
        <v>0</v>
      </c>
      <c r="I79" s="9"/>
      <c r="J79" s="173">
        <v>1</v>
      </c>
      <c r="K79" s="45"/>
    </row>
    <row r="80" spans="1:11" x14ac:dyDescent="0.25">
      <c r="A80" s="23"/>
      <c r="B80" s="99" t="s">
        <v>197</v>
      </c>
      <c r="C80" s="112" t="s">
        <v>201</v>
      </c>
      <c r="D80" s="98" t="s">
        <v>66</v>
      </c>
      <c r="E80" s="112" t="s">
        <v>207</v>
      </c>
      <c r="F80" s="113">
        <v>5</v>
      </c>
      <c r="G80" s="4"/>
      <c r="H80" s="154">
        <f t="shared" si="6"/>
        <v>0</v>
      </c>
      <c r="I80" s="9"/>
      <c r="J80" s="173"/>
      <c r="K80" s="45"/>
    </row>
    <row r="81" spans="1:11" x14ac:dyDescent="0.25">
      <c r="A81" s="23"/>
      <c r="B81" s="114" t="s">
        <v>202</v>
      </c>
      <c r="C81" s="112" t="s">
        <v>200</v>
      </c>
      <c r="D81" s="85" t="s">
        <v>203</v>
      </c>
      <c r="E81" s="112" t="s">
        <v>68</v>
      </c>
      <c r="F81" s="113">
        <v>10</v>
      </c>
      <c r="G81" s="4"/>
      <c r="H81" s="154">
        <f t="shared" si="6"/>
        <v>0</v>
      </c>
      <c r="I81" s="9"/>
      <c r="J81" s="173">
        <v>1</v>
      </c>
      <c r="K81" s="45"/>
    </row>
    <row r="82" spans="1:11" x14ac:dyDescent="0.25">
      <c r="A82" s="23"/>
      <c r="B82" s="114" t="s">
        <v>202</v>
      </c>
      <c r="C82" s="112" t="s">
        <v>69</v>
      </c>
      <c r="D82" s="85" t="s">
        <v>203</v>
      </c>
      <c r="E82" s="112" t="s">
        <v>67</v>
      </c>
      <c r="F82" s="113">
        <v>10</v>
      </c>
      <c r="G82" s="4"/>
      <c r="H82" s="154">
        <f t="shared" si="6"/>
        <v>0</v>
      </c>
      <c r="I82" s="9"/>
      <c r="J82" s="173">
        <v>1</v>
      </c>
      <c r="K82" s="45"/>
    </row>
    <row r="83" spans="1:11" x14ac:dyDescent="0.25">
      <c r="A83" s="23"/>
      <c r="B83" s="114" t="s">
        <v>70</v>
      </c>
      <c r="C83" s="112" t="s">
        <v>71</v>
      </c>
      <c r="D83" s="85" t="s">
        <v>203</v>
      </c>
      <c r="E83" s="112" t="s">
        <v>72</v>
      </c>
      <c r="F83" s="113">
        <v>5</v>
      </c>
      <c r="G83" s="4"/>
      <c r="H83" s="154">
        <f t="shared" si="6"/>
        <v>0</v>
      </c>
      <c r="I83" s="9"/>
      <c r="J83" s="173">
        <v>1</v>
      </c>
      <c r="K83" s="45"/>
    </row>
    <row r="84" spans="1:11" x14ac:dyDescent="0.25">
      <c r="A84" s="23"/>
      <c r="B84" s="114" t="s">
        <v>73</v>
      </c>
      <c r="C84" s="112" t="s">
        <v>74</v>
      </c>
      <c r="D84" s="115" t="s">
        <v>208</v>
      </c>
      <c r="E84" s="112" t="s">
        <v>207</v>
      </c>
      <c r="F84" s="113">
        <v>5</v>
      </c>
      <c r="G84" s="4"/>
      <c r="H84" s="154">
        <f t="shared" si="6"/>
        <v>0</v>
      </c>
      <c r="I84" s="9"/>
      <c r="J84" s="173">
        <v>1</v>
      </c>
      <c r="K84" s="45"/>
    </row>
    <row r="85" spans="1:11" ht="30" x14ac:dyDescent="0.25">
      <c r="A85" s="23"/>
      <c r="B85" s="114" t="s">
        <v>76</v>
      </c>
      <c r="C85" s="112" t="s">
        <v>77</v>
      </c>
      <c r="D85" s="116" t="s">
        <v>205</v>
      </c>
      <c r="E85" s="112" t="s">
        <v>68</v>
      </c>
      <c r="F85" s="113">
        <v>2</v>
      </c>
      <c r="G85" s="4"/>
      <c r="H85" s="154">
        <f t="shared" si="6"/>
        <v>0</v>
      </c>
      <c r="I85" s="9"/>
      <c r="J85" s="173">
        <v>1</v>
      </c>
      <c r="K85" s="45"/>
    </row>
    <row r="86" spans="1:11" ht="30" x14ac:dyDescent="0.25">
      <c r="A86" s="23"/>
      <c r="B86" s="114" t="s">
        <v>76</v>
      </c>
      <c r="C86" s="112" t="s">
        <v>78</v>
      </c>
      <c r="D86" s="116" t="s">
        <v>205</v>
      </c>
      <c r="E86" s="112" t="s">
        <v>68</v>
      </c>
      <c r="F86" s="113">
        <v>2</v>
      </c>
      <c r="G86" s="4"/>
      <c r="H86" s="154">
        <f t="shared" si="6"/>
        <v>0</v>
      </c>
      <c r="I86" s="9"/>
      <c r="J86" s="173">
        <v>1</v>
      </c>
      <c r="K86" s="45"/>
    </row>
    <row r="87" spans="1:11" ht="30" x14ac:dyDescent="0.25">
      <c r="A87" s="23"/>
      <c r="B87" s="114" t="s">
        <v>210</v>
      </c>
      <c r="C87" s="117" t="s">
        <v>79</v>
      </c>
      <c r="D87" s="116" t="s">
        <v>205</v>
      </c>
      <c r="E87" s="112" t="s">
        <v>68</v>
      </c>
      <c r="F87" s="113">
        <v>2</v>
      </c>
      <c r="G87" s="4"/>
      <c r="H87" s="154">
        <f t="shared" si="6"/>
        <v>0</v>
      </c>
      <c r="I87" s="9"/>
      <c r="J87" s="173">
        <v>1</v>
      </c>
      <c r="K87" s="45"/>
    </row>
    <row r="88" spans="1:11" ht="30" x14ac:dyDescent="0.25">
      <c r="A88" s="23"/>
      <c r="B88" s="114" t="s">
        <v>210</v>
      </c>
      <c r="C88" s="117" t="s">
        <v>165</v>
      </c>
      <c r="D88" s="116" t="s">
        <v>205</v>
      </c>
      <c r="E88" s="112" t="s">
        <v>68</v>
      </c>
      <c r="F88" s="113">
        <v>2</v>
      </c>
      <c r="G88" s="4"/>
      <c r="H88" s="154">
        <f t="shared" si="6"/>
        <v>0</v>
      </c>
      <c r="I88" s="9"/>
      <c r="J88" s="173">
        <v>1</v>
      </c>
      <c r="K88" s="45"/>
    </row>
    <row r="89" spans="1:11" ht="30" x14ac:dyDescent="0.25">
      <c r="A89" s="23"/>
      <c r="B89" s="114" t="s">
        <v>209</v>
      </c>
      <c r="C89" s="112" t="s">
        <v>81</v>
      </c>
      <c r="D89" s="116" t="s">
        <v>205</v>
      </c>
      <c r="E89" s="112" t="s">
        <v>68</v>
      </c>
      <c r="F89" s="113">
        <v>2</v>
      </c>
      <c r="G89" s="4"/>
      <c r="H89" s="154">
        <f t="shared" si="6"/>
        <v>0</v>
      </c>
      <c r="I89" s="9"/>
      <c r="J89" s="173">
        <v>1</v>
      </c>
      <c r="K89" s="45"/>
    </row>
    <row r="90" spans="1:11" ht="30" x14ac:dyDescent="0.25">
      <c r="A90" s="23"/>
      <c r="B90" s="114" t="s">
        <v>209</v>
      </c>
      <c r="C90" s="112" t="s">
        <v>75</v>
      </c>
      <c r="D90" s="116" t="s">
        <v>205</v>
      </c>
      <c r="E90" s="112" t="s">
        <v>68</v>
      </c>
      <c r="F90" s="113">
        <v>2</v>
      </c>
      <c r="G90" s="4"/>
      <c r="H90" s="154">
        <f t="shared" si="6"/>
        <v>0</v>
      </c>
      <c r="I90" s="9"/>
      <c r="J90" s="173">
        <v>1</v>
      </c>
      <c r="K90" s="45"/>
    </row>
    <row r="91" spans="1:11" ht="30" x14ac:dyDescent="0.25">
      <c r="A91" s="23"/>
      <c r="B91" s="114" t="s">
        <v>82</v>
      </c>
      <c r="C91" s="112" t="s">
        <v>83</v>
      </c>
      <c r="D91" s="116" t="s">
        <v>205</v>
      </c>
      <c r="E91" s="112" t="s">
        <v>68</v>
      </c>
      <c r="F91" s="113">
        <v>2</v>
      </c>
      <c r="G91" s="4"/>
      <c r="H91" s="154">
        <f t="shared" si="6"/>
        <v>0</v>
      </c>
      <c r="I91" s="9"/>
      <c r="J91" s="173">
        <v>1</v>
      </c>
      <c r="K91" s="45"/>
    </row>
    <row r="93" spans="1:11" ht="14.45" customHeight="1" x14ac:dyDescent="0.25">
      <c r="A93" s="23">
        <v>10</v>
      </c>
      <c r="B93" s="178" t="s">
        <v>94</v>
      </c>
      <c r="C93" s="179"/>
      <c r="D93" s="179"/>
      <c r="E93" s="179"/>
      <c r="F93" s="179"/>
      <c r="G93" s="179"/>
      <c r="H93" s="179"/>
      <c r="I93" s="179"/>
      <c r="J93" s="179"/>
      <c r="K93" s="180"/>
    </row>
    <row r="94" spans="1:11" ht="30.75" thickBot="1" x14ac:dyDescent="0.3">
      <c r="A94" s="23"/>
      <c r="B94" s="79" t="s">
        <v>86</v>
      </c>
      <c r="C94" s="97" t="s">
        <v>84</v>
      </c>
      <c r="D94" s="81" t="s">
        <v>88</v>
      </c>
      <c r="E94" s="73"/>
      <c r="F94" s="110" t="s">
        <v>4</v>
      </c>
      <c r="G94" s="5" t="s">
        <v>5</v>
      </c>
      <c r="H94" s="118" t="s">
        <v>6</v>
      </c>
      <c r="I94" s="28" t="s">
        <v>7</v>
      </c>
      <c r="J94" s="183" t="s">
        <v>8</v>
      </c>
      <c r="K94" s="29" t="s">
        <v>196</v>
      </c>
    </row>
    <row r="95" spans="1:11" ht="15.75" thickTop="1" x14ac:dyDescent="0.25">
      <c r="A95" s="23"/>
      <c r="B95" s="120" t="s">
        <v>92</v>
      </c>
      <c r="C95" s="98" t="s">
        <v>85</v>
      </c>
      <c r="D95" s="75" t="s">
        <v>89</v>
      </c>
      <c r="E95" s="76"/>
      <c r="F95" s="77">
        <v>1</v>
      </c>
      <c r="G95" s="1"/>
      <c r="H95" s="154">
        <f>G95*F95</f>
        <v>0</v>
      </c>
      <c r="I95" s="8"/>
      <c r="J95" s="168">
        <v>1</v>
      </c>
      <c r="K95" s="30"/>
    </row>
    <row r="96" spans="1:11" x14ac:dyDescent="0.25">
      <c r="A96" s="23"/>
      <c r="B96" s="85" t="s">
        <v>87</v>
      </c>
      <c r="C96" s="112" t="s">
        <v>85</v>
      </c>
      <c r="D96" s="83" t="s">
        <v>89</v>
      </c>
      <c r="E96" s="93"/>
      <c r="F96" s="113">
        <v>50</v>
      </c>
      <c r="G96" s="4"/>
      <c r="H96" s="154">
        <f>G96*F96</f>
        <v>0</v>
      </c>
      <c r="I96" s="9"/>
      <c r="J96" s="173">
        <v>1</v>
      </c>
      <c r="K96" s="45"/>
    </row>
    <row r="97" spans="1:11" x14ac:dyDescent="0.25">
      <c r="A97" s="23"/>
      <c r="B97" s="85" t="s">
        <v>91</v>
      </c>
      <c r="C97" s="112" t="s">
        <v>85</v>
      </c>
      <c r="D97" s="83" t="s">
        <v>89</v>
      </c>
      <c r="E97" s="93"/>
      <c r="F97" s="113">
        <v>1</v>
      </c>
      <c r="G97" s="4"/>
      <c r="H97" s="154">
        <f>G97*F97</f>
        <v>0</v>
      </c>
      <c r="I97" s="9"/>
      <c r="J97" s="173">
        <v>1</v>
      </c>
      <c r="K97" s="45"/>
    </row>
    <row r="98" spans="1:11" x14ac:dyDescent="0.25">
      <c r="A98" s="23"/>
      <c r="B98" s="85" t="s">
        <v>90</v>
      </c>
      <c r="C98" s="112" t="s">
        <v>85</v>
      </c>
      <c r="D98" s="83" t="s">
        <v>89</v>
      </c>
      <c r="E98" s="93"/>
      <c r="F98" s="113">
        <v>50</v>
      </c>
      <c r="G98" s="4"/>
      <c r="H98" s="154">
        <f>G98*F98</f>
        <v>0</v>
      </c>
      <c r="I98" s="9"/>
      <c r="J98" s="173">
        <v>1</v>
      </c>
      <c r="K98" s="45"/>
    </row>
    <row r="99" spans="1:11" x14ac:dyDescent="0.25">
      <c r="A99" s="23"/>
      <c r="B99" s="85" t="s">
        <v>93</v>
      </c>
      <c r="C99" s="112" t="s">
        <v>85</v>
      </c>
      <c r="D99" s="83" t="s">
        <v>89</v>
      </c>
      <c r="E99" s="93"/>
      <c r="F99" s="113">
        <v>1</v>
      </c>
      <c r="G99" s="4"/>
      <c r="H99" s="154">
        <f>G99*F99</f>
        <v>0</v>
      </c>
      <c r="I99" s="9"/>
      <c r="J99" s="173">
        <v>1</v>
      </c>
      <c r="K99" s="45"/>
    </row>
    <row r="100" spans="1:11" x14ac:dyDescent="0.25">
      <c r="B100" s="78"/>
      <c r="C100" s="78"/>
      <c r="D100" s="78"/>
      <c r="E100" s="78"/>
      <c r="F100" s="78"/>
      <c r="H100" s="78"/>
      <c r="J100" s="78"/>
    </row>
    <row r="101" spans="1:11" x14ac:dyDescent="0.25">
      <c r="A101" s="23">
        <v>11</v>
      </c>
      <c r="B101" s="121" t="s">
        <v>0</v>
      </c>
      <c r="C101" s="70"/>
      <c r="D101" s="70"/>
      <c r="E101" s="70"/>
      <c r="F101" s="70"/>
      <c r="G101" s="43"/>
      <c r="H101" s="157"/>
      <c r="I101" s="42"/>
      <c r="J101" s="169"/>
      <c r="K101" s="26"/>
    </row>
    <row r="102" spans="1:11" ht="30.75" thickBot="1" x14ac:dyDescent="0.3">
      <c r="A102" s="23"/>
      <c r="B102" s="81" t="s">
        <v>65</v>
      </c>
      <c r="C102" s="81" t="s">
        <v>105</v>
      </c>
      <c r="D102" s="81" t="s">
        <v>106</v>
      </c>
      <c r="E102" s="73"/>
      <c r="F102" s="74" t="s">
        <v>4</v>
      </c>
      <c r="G102" s="5" t="s">
        <v>5</v>
      </c>
      <c r="H102" s="118" t="s">
        <v>6</v>
      </c>
      <c r="I102" s="28" t="s">
        <v>7</v>
      </c>
      <c r="J102" s="119" t="s">
        <v>8</v>
      </c>
      <c r="K102" s="29" t="s">
        <v>196</v>
      </c>
    </row>
    <row r="103" spans="1:11" ht="15.75" thickTop="1" x14ac:dyDescent="0.25">
      <c r="A103" s="23"/>
      <c r="B103" s="94" t="s">
        <v>104</v>
      </c>
      <c r="C103" s="94">
        <v>15</v>
      </c>
      <c r="D103" s="94">
        <v>4.5</v>
      </c>
      <c r="E103" s="122"/>
      <c r="F103" s="123">
        <v>10</v>
      </c>
      <c r="G103" s="17"/>
      <c r="H103" s="165">
        <f t="shared" ref="H103:H119" si="7">G103*F103</f>
        <v>0</v>
      </c>
      <c r="I103" s="18"/>
      <c r="J103" s="172">
        <v>10</v>
      </c>
      <c r="K103" s="40"/>
    </row>
    <row r="104" spans="1:11" x14ac:dyDescent="0.25">
      <c r="A104" s="23"/>
      <c r="B104" s="94" t="s">
        <v>104</v>
      </c>
      <c r="C104" s="94">
        <v>60</v>
      </c>
      <c r="D104" s="94">
        <v>7</v>
      </c>
      <c r="E104" s="122"/>
      <c r="F104" s="123">
        <v>5</v>
      </c>
      <c r="G104" s="17"/>
      <c r="H104" s="165">
        <f t="shared" si="7"/>
        <v>0</v>
      </c>
      <c r="I104" s="18"/>
      <c r="J104" s="172">
        <v>5</v>
      </c>
      <c r="K104" s="40"/>
    </row>
    <row r="105" spans="1:11" x14ac:dyDescent="0.25">
      <c r="A105" s="23"/>
      <c r="B105" s="94" t="s">
        <v>104</v>
      </c>
      <c r="C105" s="94">
        <v>80</v>
      </c>
      <c r="D105" s="94">
        <v>10</v>
      </c>
      <c r="E105" s="122"/>
      <c r="F105" s="123">
        <v>5</v>
      </c>
      <c r="G105" s="17"/>
      <c r="H105" s="165">
        <f t="shared" si="7"/>
        <v>0</v>
      </c>
      <c r="I105" s="18"/>
      <c r="J105" s="172">
        <v>5</v>
      </c>
      <c r="K105" s="40"/>
    </row>
    <row r="106" spans="1:11" x14ac:dyDescent="0.25">
      <c r="A106" s="23"/>
      <c r="B106" s="94" t="s">
        <v>103</v>
      </c>
      <c r="C106" s="94">
        <v>13</v>
      </c>
      <c r="D106" s="94">
        <v>8</v>
      </c>
      <c r="E106" s="122"/>
      <c r="F106" s="123">
        <v>10</v>
      </c>
      <c r="G106" s="17"/>
      <c r="H106" s="165">
        <f t="shared" si="7"/>
        <v>0</v>
      </c>
      <c r="I106" s="18"/>
      <c r="J106" s="172">
        <v>10</v>
      </c>
      <c r="K106" s="40"/>
    </row>
    <row r="107" spans="1:11" x14ac:dyDescent="0.25">
      <c r="A107" s="23"/>
      <c r="B107" s="94" t="s">
        <v>103</v>
      </c>
      <c r="C107" s="94">
        <v>25</v>
      </c>
      <c r="D107" s="94">
        <v>8</v>
      </c>
      <c r="E107" s="122"/>
      <c r="F107" s="123">
        <v>10</v>
      </c>
      <c r="G107" s="17"/>
      <c r="H107" s="165">
        <f t="shared" si="7"/>
        <v>0</v>
      </c>
      <c r="I107" s="18"/>
      <c r="J107" s="172">
        <v>10</v>
      </c>
      <c r="K107" s="40"/>
    </row>
    <row r="108" spans="1:11" x14ac:dyDescent="0.25">
      <c r="A108" s="23"/>
      <c r="B108" s="94" t="s">
        <v>103</v>
      </c>
      <c r="C108" s="94">
        <v>41</v>
      </c>
      <c r="D108" s="94">
        <v>8</v>
      </c>
      <c r="E108" s="122"/>
      <c r="F108" s="123">
        <v>5</v>
      </c>
      <c r="G108" s="17"/>
      <c r="H108" s="165">
        <f t="shared" si="7"/>
        <v>0</v>
      </c>
      <c r="I108" s="18"/>
      <c r="J108" s="172">
        <v>5</v>
      </c>
      <c r="K108" s="40"/>
    </row>
    <row r="109" spans="1:11" x14ac:dyDescent="0.25">
      <c r="A109" s="23"/>
      <c r="B109" s="94" t="s">
        <v>103</v>
      </c>
      <c r="C109" s="94">
        <v>64</v>
      </c>
      <c r="D109" s="94">
        <v>8</v>
      </c>
      <c r="E109" s="122"/>
      <c r="F109" s="123">
        <v>10</v>
      </c>
      <c r="G109" s="17"/>
      <c r="H109" s="165">
        <f t="shared" si="7"/>
        <v>0</v>
      </c>
      <c r="I109" s="18"/>
      <c r="J109" s="172">
        <v>5</v>
      </c>
      <c r="K109" s="40"/>
    </row>
    <row r="110" spans="1:11" x14ac:dyDescent="0.25">
      <c r="A110" s="23"/>
      <c r="B110" s="94" t="s">
        <v>102</v>
      </c>
      <c r="C110" s="94">
        <v>25</v>
      </c>
      <c r="D110" s="94">
        <v>12</v>
      </c>
      <c r="E110" s="122"/>
      <c r="F110" s="123">
        <v>10</v>
      </c>
      <c r="G110" s="17"/>
      <c r="H110" s="165">
        <f t="shared" si="7"/>
        <v>0</v>
      </c>
      <c r="I110" s="18"/>
      <c r="J110" s="172">
        <v>10</v>
      </c>
      <c r="K110" s="40"/>
    </row>
    <row r="111" spans="1:11" x14ac:dyDescent="0.25">
      <c r="A111" s="23"/>
      <c r="B111" s="94" t="s">
        <v>102</v>
      </c>
      <c r="C111" s="94">
        <v>50</v>
      </c>
      <c r="D111" s="94">
        <v>20</v>
      </c>
      <c r="E111" s="122"/>
      <c r="F111" s="123">
        <v>5</v>
      </c>
      <c r="G111" s="17"/>
      <c r="H111" s="165">
        <f t="shared" si="7"/>
        <v>0</v>
      </c>
      <c r="I111" s="18"/>
      <c r="J111" s="172">
        <v>5</v>
      </c>
      <c r="K111" s="40"/>
    </row>
    <row r="112" spans="1:11" x14ac:dyDescent="0.25">
      <c r="A112" s="23"/>
      <c r="B112" s="94" t="s">
        <v>102</v>
      </c>
      <c r="C112" s="94">
        <v>70</v>
      </c>
      <c r="D112" s="94">
        <v>20</v>
      </c>
      <c r="E112" s="122"/>
      <c r="F112" s="123">
        <v>5</v>
      </c>
      <c r="G112" s="17"/>
      <c r="H112" s="165">
        <f t="shared" si="7"/>
        <v>0</v>
      </c>
      <c r="I112" s="18"/>
      <c r="J112" s="172">
        <v>5</v>
      </c>
      <c r="K112" s="40"/>
    </row>
    <row r="113" spans="1:11" x14ac:dyDescent="0.25">
      <c r="A113" s="23"/>
      <c r="B113" s="94" t="s">
        <v>101</v>
      </c>
      <c r="C113" s="94">
        <v>55</v>
      </c>
      <c r="D113" s="94">
        <v>8</v>
      </c>
      <c r="E113" s="122"/>
      <c r="F113" s="123">
        <v>30</v>
      </c>
      <c r="G113" s="17"/>
      <c r="H113" s="165">
        <f t="shared" si="7"/>
        <v>0</v>
      </c>
      <c r="I113" s="18"/>
      <c r="J113" s="172">
        <v>5</v>
      </c>
      <c r="K113" s="40"/>
    </row>
    <row r="114" spans="1:11" x14ac:dyDescent="0.25">
      <c r="A114" s="23"/>
      <c r="B114" s="94" t="s">
        <v>99</v>
      </c>
      <c r="C114" s="94">
        <v>5</v>
      </c>
      <c r="D114" s="94">
        <v>10</v>
      </c>
      <c r="E114" s="122"/>
      <c r="F114" s="123">
        <v>10</v>
      </c>
      <c r="G114" s="17"/>
      <c r="H114" s="165">
        <f t="shared" si="7"/>
        <v>0</v>
      </c>
      <c r="I114" s="18"/>
      <c r="J114" s="172">
        <v>10</v>
      </c>
      <c r="K114" s="40"/>
    </row>
    <row r="115" spans="1:11" x14ac:dyDescent="0.25">
      <c r="A115" s="23"/>
      <c r="B115" s="94" t="s">
        <v>99</v>
      </c>
      <c r="C115" s="94">
        <v>11</v>
      </c>
      <c r="D115" s="94">
        <v>38</v>
      </c>
      <c r="E115" s="122"/>
      <c r="F115" s="123">
        <v>10</v>
      </c>
      <c r="G115" s="17"/>
      <c r="H115" s="165">
        <f t="shared" si="7"/>
        <v>0</v>
      </c>
      <c r="I115" s="18"/>
      <c r="J115" s="172">
        <v>10</v>
      </c>
      <c r="K115" s="40"/>
    </row>
    <row r="116" spans="1:11" x14ac:dyDescent="0.25">
      <c r="A116" s="23"/>
      <c r="B116" s="94" t="s">
        <v>99</v>
      </c>
      <c r="C116" s="94">
        <v>20</v>
      </c>
      <c r="D116" s="94">
        <v>60</v>
      </c>
      <c r="E116" s="124"/>
      <c r="F116" s="123">
        <v>10</v>
      </c>
      <c r="G116" s="17"/>
      <c r="H116" s="165">
        <f t="shared" si="7"/>
        <v>0</v>
      </c>
      <c r="I116" s="18"/>
      <c r="J116" s="172">
        <v>10</v>
      </c>
      <c r="K116" s="40"/>
    </row>
    <row r="117" spans="1:11" x14ac:dyDescent="0.25">
      <c r="A117" s="23"/>
      <c r="B117" s="94" t="s">
        <v>98</v>
      </c>
      <c r="C117" s="94">
        <v>50</v>
      </c>
      <c r="D117" s="94">
        <v>12</v>
      </c>
      <c r="E117" s="122"/>
      <c r="F117" s="123">
        <v>5</v>
      </c>
      <c r="G117" s="17"/>
      <c r="H117" s="165">
        <f t="shared" si="7"/>
        <v>0</v>
      </c>
      <c r="I117" s="18"/>
      <c r="J117" s="172">
        <v>5</v>
      </c>
      <c r="K117" s="40"/>
    </row>
    <row r="118" spans="1:11" x14ac:dyDescent="0.25">
      <c r="A118" s="23"/>
      <c r="B118" s="94" t="s">
        <v>98</v>
      </c>
      <c r="C118" s="94">
        <v>80</v>
      </c>
      <c r="D118" s="94">
        <v>18</v>
      </c>
      <c r="E118" s="122"/>
      <c r="F118" s="123">
        <v>5</v>
      </c>
      <c r="G118" s="17"/>
      <c r="H118" s="165">
        <f t="shared" si="7"/>
        <v>0</v>
      </c>
      <c r="I118" s="18"/>
      <c r="J118" s="172">
        <v>5</v>
      </c>
      <c r="K118" s="40"/>
    </row>
    <row r="119" spans="1:11" x14ac:dyDescent="0.25">
      <c r="A119" s="23"/>
      <c r="B119" s="94" t="s">
        <v>96</v>
      </c>
      <c r="C119" s="94" t="s">
        <v>97</v>
      </c>
      <c r="D119" s="94">
        <v>14</v>
      </c>
      <c r="E119" s="122"/>
      <c r="F119" s="123">
        <v>10</v>
      </c>
      <c r="G119" s="17"/>
      <c r="H119" s="165">
        <f t="shared" si="7"/>
        <v>0</v>
      </c>
      <c r="I119" s="18"/>
      <c r="J119" s="172">
        <v>10</v>
      </c>
      <c r="K119" s="40"/>
    </row>
    <row r="120" spans="1:11" x14ac:dyDescent="0.25">
      <c r="A120" s="23"/>
      <c r="B120" s="94" t="s">
        <v>96</v>
      </c>
      <c r="C120" s="94" t="s">
        <v>95</v>
      </c>
      <c r="D120" s="94">
        <v>22</v>
      </c>
      <c r="E120" s="122"/>
      <c r="F120" s="123">
        <v>10</v>
      </c>
      <c r="G120" s="17"/>
      <c r="H120" s="165">
        <f>G120*F120</f>
        <v>0</v>
      </c>
      <c r="I120" s="18"/>
      <c r="J120" s="172">
        <v>10</v>
      </c>
      <c r="K120" s="40"/>
    </row>
    <row r="121" spans="1:11" x14ac:dyDescent="0.25">
      <c r="A121" s="23"/>
      <c r="B121" s="125" t="s">
        <v>107</v>
      </c>
      <c r="C121" s="126"/>
      <c r="D121" s="126"/>
      <c r="E121" s="126"/>
      <c r="F121" s="126"/>
      <c r="G121" s="47"/>
      <c r="H121" s="166"/>
      <c r="I121" s="46"/>
      <c r="J121" s="48"/>
      <c r="K121" s="48"/>
    </row>
    <row r="122" spans="1:11" x14ac:dyDescent="0.25">
      <c r="B122" s="78"/>
      <c r="C122" s="78"/>
      <c r="D122" s="78"/>
      <c r="E122" s="78"/>
      <c r="F122" s="78"/>
      <c r="H122" s="78"/>
    </row>
    <row r="123" spans="1:11" x14ac:dyDescent="0.25">
      <c r="A123" s="23">
        <v>12</v>
      </c>
      <c r="B123" s="96" t="s">
        <v>216</v>
      </c>
      <c r="C123" s="127"/>
      <c r="D123" s="127"/>
      <c r="E123" s="127"/>
      <c r="F123" s="127"/>
      <c r="G123" s="24"/>
      <c r="H123" s="155"/>
      <c r="I123" s="25"/>
      <c r="J123" s="169"/>
      <c r="K123" s="26"/>
    </row>
    <row r="124" spans="1:11" ht="30.75" thickBot="1" x14ac:dyDescent="0.3">
      <c r="A124" s="23"/>
      <c r="B124" s="79" t="s">
        <v>114</v>
      </c>
      <c r="C124" s="97" t="s">
        <v>110</v>
      </c>
      <c r="D124" s="73" t="s">
        <v>111</v>
      </c>
      <c r="E124" s="73" t="s">
        <v>113</v>
      </c>
      <c r="F124" s="74" t="s">
        <v>4</v>
      </c>
      <c r="G124" s="5" t="s">
        <v>5</v>
      </c>
      <c r="H124" s="118" t="s">
        <v>6</v>
      </c>
      <c r="I124" s="28" t="s">
        <v>7</v>
      </c>
      <c r="J124" s="119" t="s">
        <v>8</v>
      </c>
      <c r="K124" s="29" t="s">
        <v>196</v>
      </c>
    </row>
    <row r="125" spans="1:11" ht="15.6" customHeight="1" thickTop="1" x14ac:dyDescent="0.25">
      <c r="A125" s="23"/>
      <c r="B125" s="128" t="s">
        <v>81</v>
      </c>
      <c r="C125" s="98" t="s">
        <v>108</v>
      </c>
      <c r="D125" s="75">
        <v>31.3</v>
      </c>
      <c r="E125" s="75" t="s">
        <v>112</v>
      </c>
      <c r="F125" s="77">
        <v>50</v>
      </c>
      <c r="G125" s="1"/>
      <c r="H125" s="154">
        <f>G125*F125</f>
        <v>0</v>
      </c>
      <c r="I125" s="8"/>
      <c r="J125" s="168">
        <v>1</v>
      </c>
      <c r="K125" s="30"/>
    </row>
    <row r="126" spans="1:11" x14ac:dyDescent="0.25">
      <c r="A126" s="23"/>
      <c r="B126" s="129" t="s">
        <v>81</v>
      </c>
      <c r="C126" s="112" t="s">
        <v>109</v>
      </c>
      <c r="D126" s="75">
        <v>13.7</v>
      </c>
      <c r="E126" s="75" t="s">
        <v>112</v>
      </c>
      <c r="F126" s="113">
        <v>50</v>
      </c>
      <c r="G126" s="4"/>
      <c r="H126" s="154">
        <f>G126*F126</f>
        <v>0</v>
      </c>
      <c r="I126" s="9"/>
      <c r="J126" s="173">
        <v>1</v>
      </c>
      <c r="K126" s="45"/>
    </row>
    <row r="127" spans="1:11" x14ac:dyDescent="0.25">
      <c r="A127" s="23"/>
      <c r="B127" s="129" t="s">
        <v>81</v>
      </c>
      <c r="C127" s="112" t="s">
        <v>100</v>
      </c>
      <c r="D127" s="83">
        <v>12.3</v>
      </c>
      <c r="E127" s="75" t="s">
        <v>112</v>
      </c>
      <c r="F127" s="113">
        <v>50</v>
      </c>
      <c r="G127" s="4"/>
      <c r="H127" s="154">
        <f>G127*F127</f>
        <v>0</v>
      </c>
      <c r="I127" s="9"/>
      <c r="J127" s="173">
        <v>1</v>
      </c>
      <c r="K127" s="45"/>
    </row>
    <row r="128" spans="1:11" x14ac:dyDescent="0.25">
      <c r="B128" s="78"/>
      <c r="C128" s="78"/>
      <c r="D128" s="78"/>
      <c r="E128" s="78"/>
      <c r="F128" s="78"/>
      <c r="H128" s="78"/>
      <c r="J128" s="78"/>
    </row>
    <row r="129" spans="1:12" x14ac:dyDescent="0.25">
      <c r="A129" s="23">
        <v>13</v>
      </c>
      <c r="B129" s="96" t="s">
        <v>120</v>
      </c>
      <c r="C129" s="70"/>
      <c r="D129" s="70"/>
      <c r="E129" s="70"/>
      <c r="F129" s="70"/>
      <c r="G129" s="43"/>
      <c r="H129" s="157"/>
      <c r="I129" s="42"/>
      <c r="J129" s="169"/>
      <c r="K129" s="26"/>
    </row>
    <row r="130" spans="1:12" ht="30.75" thickBot="1" x14ac:dyDescent="0.3">
      <c r="A130" s="23"/>
      <c r="B130" s="97" t="s">
        <v>116</v>
      </c>
      <c r="C130" s="97" t="s">
        <v>117</v>
      </c>
      <c r="D130" s="73"/>
      <c r="E130" s="73"/>
      <c r="F130" s="110" t="s">
        <v>4</v>
      </c>
      <c r="G130" s="5" t="s">
        <v>5</v>
      </c>
      <c r="H130" s="118" t="s">
        <v>6</v>
      </c>
      <c r="I130" s="28" t="s">
        <v>7</v>
      </c>
      <c r="J130" s="119" t="s">
        <v>8</v>
      </c>
      <c r="K130" s="29" t="s">
        <v>196</v>
      </c>
    </row>
    <row r="131" spans="1:12" ht="15.75" thickTop="1" x14ac:dyDescent="0.25">
      <c r="A131" s="23"/>
      <c r="B131" s="98" t="s">
        <v>118</v>
      </c>
      <c r="C131" s="98" t="s">
        <v>119</v>
      </c>
      <c r="D131" s="76"/>
      <c r="E131" s="76"/>
      <c r="F131" s="77">
        <v>2</v>
      </c>
      <c r="G131" s="1"/>
      <c r="H131" s="159">
        <f>G131*F131</f>
        <v>0</v>
      </c>
      <c r="I131" s="8"/>
      <c r="J131" s="168">
        <v>1</v>
      </c>
      <c r="K131" s="30"/>
    </row>
    <row r="132" spans="1:12" x14ac:dyDescent="0.25">
      <c r="A132" s="23"/>
      <c r="B132" s="112">
        <v>75</v>
      </c>
      <c r="C132" s="129" t="s">
        <v>75</v>
      </c>
      <c r="D132" s="93"/>
      <c r="E132" s="93"/>
      <c r="F132" s="113">
        <v>5</v>
      </c>
      <c r="G132" s="4"/>
      <c r="H132" s="159">
        <f>G132*F132</f>
        <v>0</v>
      </c>
      <c r="I132" s="9"/>
      <c r="J132" s="173">
        <v>1</v>
      </c>
      <c r="K132" s="45"/>
    </row>
    <row r="133" spans="1:12" x14ac:dyDescent="0.25">
      <c r="A133" s="23"/>
      <c r="B133" s="112">
        <v>75</v>
      </c>
      <c r="C133" s="112" t="s">
        <v>119</v>
      </c>
      <c r="D133" s="93"/>
      <c r="E133" s="93"/>
      <c r="F133" s="113">
        <v>20</v>
      </c>
      <c r="G133" s="4"/>
      <c r="H133" s="159">
        <f>G133*F133</f>
        <v>0</v>
      </c>
      <c r="I133" s="9"/>
      <c r="J133" s="173">
        <v>1</v>
      </c>
      <c r="K133" s="45"/>
    </row>
    <row r="134" spans="1:12" x14ac:dyDescent="0.25">
      <c r="A134" s="23"/>
      <c r="B134" s="130" t="s">
        <v>115</v>
      </c>
      <c r="C134" s="131"/>
      <c r="D134" s="93"/>
      <c r="E134" s="93"/>
      <c r="F134" s="113">
        <v>1</v>
      </c>
      <c r="G134" s="4"/>
      <c r="H134" s="159">
        <f>G134*F134</f>
        <v>0</v>
      </c>
      <c r="I134" s="9"/>
      <c r="J134" s="173">
        <v>1</v>
      </c>
      <c r="K134" s="45"/>
    </row>
    <row r="135" spans="1:12" x14ac:dyDescent="0.25">
      <c r="B135" s="78"/>
      <c r="C135" s="78"/>
      <c r="D135" s="78"/>
      <c r="E135" s="78"/>
      <c r="F135" s="78"/>
      <c r="H135" s="78"/>
      <c r="J135" s="78"/>
    </row>
    <row r="136" spans="1:12" x14ac:dyDescent="0.25">
      <c r="A136" s="23">
        <v>14</v>
      </c>
      <c r="B136" s="96" t="s">
        <v>137</v>
      </c>
      <c r="C136" s="127"/>
      <c r="D136" s="127"/>
      <c r="E136" s="127"/>
      <c r="F136" s="127"/>
      <c r="G136" s="24"/>
      <c r="H136" s="155"/>
      <c r="I136" s="25"/>
      <c r="J136" s="169"/>
      <c r="K136" s="26"/>
    </row>
    <row r="137" spans="1:12" ht="30.75" thickBot="1" x14ac:dyDescent="0.3">
      <c r="A137" s="23"/>
      <c r="B137" s="79" t="s">
        <v>130</v>
      </c>
      <c r="C137" s="80" t="s">
        <v>129</v>
      </c>
      <c r="D137" s="132" t="s">
        <v>132</v>
      </c>
      <c r="E137" s="73" t="s">
        <v>122</v>
      </c>
      <c r="F137" s="74" t="s">
        <v>4</v>
      </c>
      <c r="G137" s="27" t="s">
        <v>5</v>
      </c>
      <c r="H137" s="118" t="s">
        <v>6</v>
      </c>
      <c r="I137" s="28" t="s">
        <v>7</v>
      </c>
      <c r="J137" s="119" t="s">
        <v>8</v>
      </c>
      <c r="K137" s="29" t="s">
        <v>196</v>
      </c>
      <c r="L137" s="31"/>
    </row>
    <row r="138" spans="1:12" ht="15.75" thickTop="1" x14ac:dyDescent="0.25">
      <c r="A138" s="23"/>
      <c r="B138" s="82">
        <v>19</v>
      </c>
      <c r="C138" s="75">
        <v>50</v>
      </c>
      <c r="D138" s="76" t="s">
        <v>121</v>
      </c>
      <c r="E138" s="133" t="s">
        <v>123</v>
      </c>
      <c r="F138" s="77">
        <v>20</v>
      </c>
      <c r="G138" s="1"/>
      <c r="H138" s="154">
        <f>F138*G138</f>
        <v>0</v>
      </c>
      <c r="I138" s="8"/>
      <c r="J138" s="168">
        <v>1</v>
      </c>
      <c r="K138" s="30"/>
    </row>
    <row r="139" spans="1:12" ht="30" x14ac:dyDescent="0.25">
      <c r="A139" s="23"/>
      <c r="B139" s="82">
        <v>19</v>
      </c>
      <c r="C139" s="75">
        <v>12.7</v>
      </c>
      <c r="D139" s="76" t="s">
        <v>121</v>
      </c>
      <c r="E139" s="84" t="s">
        <v>126</v>
      </c>
      <c r="F139" s="134">
        <v>10</v>
      </c>
      <c r="G139" s="1"/>
      <c r="H139" s="154">
        <f>F139*G139</f>
        <v>0</v>
      </c>
      <c r="I139" s="8"/>
      <c r="J139" s="168">
        <v>1</v>
      </c>
      <c r="K139" s="30"/>
    </row>
    <row r="140" spans="1:12" x14ac:dyDescent="0.25">
      <c r="B140" s="78"/>
      <c r="C140" s="78"/>
      <c r="D140" s="78"/>
      <c r="E140" s="78"/>
      <c r="F140" s="78"/>
      <c r="H140" s="78"/>
      <c r="J140" s="78"/>
    </row>
    <row r="141" spans="1:12" x14ac:dyDescent="0.25">
      <c r="A141" s="23">
        <v>15</v>
      </c>
      <c r="B141" s="96" t="s">
        <v>131</v>
      </c>
      <c r="C141" s="127"/>
      <c r="D141" s="127"/>
      <c r="E141" s="127"/>
      <c r="F141" s="127"/>
      <c r="G141" s="24"/>
      <c r="H141" s="155"/>
      <c r="I141" s="25"/>
      <c r="J141" s="169"/>
      <c r="K141" s="26"/>
    </row>
    <row r="142" spans="1:12" ht="30.75" thickBot="1" x14ac:dyDescent="0.3">
      <c r="A142" s="23"/>
      <c r="B142" s="79" t="s">
        <v>130</v>
      </c>
      <c r="C142" s="80" t="s">
        <v>129</v>
      </c>
      <c r="D142" s="81" t="s">
        <v>88</v>
      </c>
      <c r="E142" s="73"/>
      <c r="F142" s="74" t="s">
        <v>4</v>
      </c>
      <c r="G142" s="27" t="s">
        <v>5</v>
      </c>
      <c r="H142" s="118" t="s">
        <v>6</v>
      </c>
      <c r="I142" s="28" t="s">
        <v>7</v>
      </c>
      <c r="J142" s="119" t="s">
        <v>8</v>
      </c>
      <c r="K142" s="29" t="s">
        <v>196</v>
      </c>
      <c r="L142" s="31"/>
    </row>
    <row r="143" spans="1:12" ht="15.75" thickTop="1" x14ac:dyDescent="0.25">
      <c r="B143" s="135">
        <v>13</v>
      </c>
      <c r="C143" s="135">
        <v>12.7</v>
      </c>
      <c r="D143" s="135" t="s">
        <v>124</v>
      </c>
      <c r="E143" s="136"/>
      <c r="F143" s="136">
        <v>10</v>
      </c>
      <c r="G143" s="49"/>
      <c r="H143" s="154">
        <f>F143*G143</f>
        <v>0</v>
      </c>
      <c r="I143" s="50"/>
      <c r="J143" s="135">
        <v>1</v>
      </c>
      <c r="K143" s="51"/>
    </row>
    <row r="144" spans="1:12" x14ac:dyDescent="0.25">
      <c r="B144" s="85">
        <v>13</v>
      </c>
      <c r="C144" s="85">
        <v>12.7</v>
      </c>
      <c r="D144" s="85" t="s">
        <v>125</v>
      </c>
      <c r="E144" s="87"/>
      <c r="F144" s="87">
        <v>10</v>
      </c>
      <c r="G144" s="52"/>
      <c r="H144" s="154">
        <f>F144*G144</f>
        <v>0</v>
      </c>
      <c r="I144" s="53"/>
      <c r="J144" s="85">
        <v>1</v>
      </c>
      <c r="K144" s="33"/>
    </row>
    <row r="145" spans="1:12" x14ac:dyDescent="0.25">
      <c r="B145" s="85">
        <v>13</v>
      </c>
      <c r="C145" s="85">
        <v>12.7</v>
      </c>
      <c r="D145" s="85" t="s">
        <v>127</v>
      </c>
      <c r="E145" s="87"/>
      <c r="F145" s="87">
        <v>10</v>
      </c>
      <c r="G145" s="52"/>
      <c r="H145" s="154">
        <f>F145*G145</f>
        <v>0</v>
      </c>
      <c r="I145" s="32"/>
      <c r="J145" s="85">
        <v>1</v>
      </c>
      <c r="K145" s="33"/>
    </row>
    <row r="146" spans="1:12" x14ac:dyDescent="0.25">
      <c r="B146" s="85">
        <v>13</v>
      </c>
      <c r="C146" s="85">
        <v>12.7</v>
      </c>
      <c r="D146" s="85" t="s">
        <v>128</v>
      </c>
      <c r="E146" s="87"/>
      <c r="F146" s="87">
        <v>10</v>
      </c>
      <c r="G146" s="52"/>
      <c r="H146" s="154">
        <f>F146*G146</f>
        <v>0</v>
      </c>
      <c r="I146" s="32"/>
      <c r="J146" s="85">
        <v>1</v>
      </c>
      <c r="K146" s="33"/>
    </row>
    <row r="147" spans="1:12" x14ac:dyDescent="0.25">
      <c r="B147" s="78"/>
      <c r="C147" s="78"/>
      <c r="D147" s="78"/>
      <c r="E147" s="78"/>
      <c r="F147" s="78"/>
      <c r="H147" s="78"/>
      <c r="J147" s="78"/>
    </row>
    <row r="148" spans="1:12" x14ac:dyDescent="0.25">
      <c r="A148" s="23">
        <v>16</v>
      </c>
      <c r="B148" s="96" t="s">
        <v>226</v>
      </c>
      <c r="C148" s="127"/>
      <c r="D148" s="127"/>
      <c r="E148" s="127"/>
      <c r="F148" s="127"/>
      <c r="G148" s="24"/>
      <c r="H148" s="155"/>
      <c r="I148" s="25"/>
      <c r="J148" s="169"/>
      <c r="K148" s="26"/>
    </row>
    <row r="149" spans="1:12" ht="30.75" thickBot="1" x14ac:dyDescent="0.3">
      <c r="A149" s="23"/>
      <c r="B149" s="79" t="s">
        <v>130</v>
      </c>
      <c r="C149" s="80" t="s">
        <v>133</v>
      </c>
      <c r="D149" s="81" t="s">
        <v>88</v>
      </c>
      <c r="E149" s="73"/>
      <c r="F149" s="74" t="s">
        <v>4</v>
      </c>
      <c r="G149" s="27" t="s">
        <v>5</v>
      </c>
      <c r="H149" s="118" t="s">
        <v>6</v>
      </c>
      <c r="I149" s="28" t="s">
        <v>7</v>
      </c>
      <c r="J149" s="119" t="s">
        <v>8</v>
      </c>
      <c r="K149" s="29" t="s">
        <v>196</v>
      </c>
      <c r="L149" s="31"/>
    </row>
    <row r="150" spans="1:12" ht="15.75" thickTop="1" x14ac:dyDescent="0.25">
      <c r="B150" s="135">
        <v>25.4</v>
      </c>
      <c r="C150" s="135">
        <v>32.9</v>
      </c>
      <c r="D150" s="135" t="s">
        <v>89</v>
      </c>
      <c r="E150" s="136"/>
      <c r="F150" s="136">
        <v>5</v>
      </c>
      <c r="G150" s="49"/>
      <c r="H150" s="154">
        <f>F150*G150</f>
        <v>0</v>
      </c>
      <c r="I150" s="50"/>
      <c r="J150" s="135">
        <v>1</v>
      </c>
      <c r="K150" s="51"/>
    </row>
    <row r="151" spans="1:12" x14ac:dyDescent="0.25">
      <c r="B151" s="135">
        <v>25.4</v>
      </c>
      <c r="C151" s="135">
        <v>32.9</v>
      </c>
      <c r="D151" s="85" t="s">
        <v>134</v>
      </c>
      <c r="E151" s="87"/>
      <c r="F151" s="87">
        <v>5</v>
      </c>
      <c r="G151" s="52"/>
      <c r="H151" s="154">
        <f>F151*G151</f>
        <v>0</v>
      </c>
      <c r="I151" s="53"/>
      <c r="J151" s="85">
        <v>1</v>
      </c>
      <c r="K151" s="33"/>
    </row>
    <row r="152" spans="1:12" x14ac:dyDescent="0.25">
      <c r="B152" s="135">
        <v>25.4</v>
      </c>
      <c r="C152" s="135">
        <v>32.9</v>
      </c>
      <c r="D152" s="85" t="s">
        <v>135</v>
      </c>
      <c r="E152" s="87"/>
      <c r="F152" s="87">
        <v>5</v>
      </c>
      <c r="G152" s="52"/>
      <c r="H152" s="154">
        <f>F152*G152</f>
        <v>0</v>
      </c>
      <c r="I152" s="32"/>
      <c r="J152" s="85">
        <v>1</v>
      </c>
      <c r="K152" s="33"/>
    </row>
    <row r="153" spans="1:12" x14ac:dyDescent="0.25">
      <c r="B153" s="135">
        <v>25.4</v>
      </c>
      <c r="C153" s="135">
        <v>32.9</v>
      </c>
      <c r="D153" s="85" t="s">
        <v>136</v>
      </c>
      <c r="E153" s="87"/>
      <c r="F153" s="87">
        <v>5</v>
      </c>
      <c r="G153" s="52"/>
      <c r="H153" s="154">
        <f>F153*G153</f>
        <v>0</v>
      </c>
      <c r="I153" s="32"/>
      <c r="J153" s="85">
        <v>1</v>
      </c>
      <c r="K153" s="33"/>
    </row>
    <row r="154" spans="1:12" x14ac:dyDescent="0.25">
      <c r="J154" s="78"/>
    </row>
    <row r="155" spans="1:12" ht="14.45" customHeight="1" x14ac:dyDescent="0.25">
      <c r="A155" s="23">
        <v>17</v>
      </c>
      <c r="B155" s="178" t="s">
        <v>142</v>
      </c>
      <c r="C155" s="179"/>
      <c r="D155" s="179"/>
      <c r="E155" s="179"/>
      <c r="F155" s="179"/>
      <c r="G155" s="179"/>
      <c r="H155" s="179"/>
      <c r="I155" s="179"/>
      <c r="J155" s="179"/>
      <c r="K155" s="180"/>
    </row>
    <row r="156" spans="1:12" ht="30.75" thickBot="1" x14ac:dyDescent="0.3">
      <c r="A156" s="23"/>
      <c r="B156" s="137" t="s">
        <v>143</v>
      </c>
      <c r="C156" s="72"/>
      <c r="D156" s="73"/>
      <c r="E156" s="73"/>
      <c r="F156" s="74" t="s">
        <v>4</v>
      </c>
      <c r="G156" s="27" t="s">
        <v>5</v>
      </c>
      <c r="H156" s="118" t="s">
        <v>6</v>
      </c>
      <c r="I156" s="28" t="s">
        <v>7</v>
      </c>
      <c r="J156" s="119" t="s">
        <v>8</v>
      </c>
      <c r="K156" s="29" t="s">
        <v>196</v>
      </c>
      <c r="L156" s="31"/>
    </row>
    <row r="157" spans="1:12" ht="15.75" thickTop="1" x14ac:dyDescent="0.25">
      <c r="A157" s="23"/>
      <c r="B157" s="82" t="s">
        <v>140</v>
      </c>
      <c r="C157" s="76"/>
      <c r="D157" s="76"/>
      <c r="E157" s="76"/>
      <c r="F157" s="77">
        <v>1000</v>
      </c>
      <c r="G157" s="1"/>
      <c r="H157" s="154">
        <f>F157*G157</f>
        <v>0</v>
      </c>
      <c r="I157" s="8"/>
      <c r="J157" s="168">
        <v>500</v>
      </c>
      <c r="K157" s="30"/>
    </row>
    <row r="158" spans="1:12" x14ac:dyDescent="0.25">
      <c r="A158" s="23"/>
      <c r="B158" s="138" t="s">
        <v>141</v>
      </c>
      <c r="C158" s="76"/>
      <c r="D158" s="76"/>
      <c r="E158" s="76"/>
      <c r="F158" s="77">
        <v>1000</v>
      </c>
      <c r="G158" s="1"/>
      <c r="H158" s="154">
        <f>F158*G158</f>
        <v>0</v>
      </c>
      <c r="I158" s="8"/>
      <c r="J158" s="168">
        <v>500</v>
      </c>
      <c r="K158" s="30"/>
    </row>
    <row r="159" spans="1:12" x14ac:dyDescent="0.25">
      <c r="B159" s="86" t="s">
        <v>159</v>
      </c>
      <c r="C159" s="78"/>
      <c r="D159" s="78"/>
      <c r="E159" s="78"/>
      <c r="F159" s="78"/>
      <c r="H159" s="78"/>
      <c r="J159" s="78"/>
    </row>
    <row r="160" spans="1:12" x14ac:dyDescent="0.25">
      <c r="B160" s="78"/>
      <c r="C160" s="78"/>
      <c r="D160" s="78"/>
      <c r="E160" s="78"/>
      <c r="F160" s="78"/>
      <c r="H160" s="78"/>
      <c r="J160" s="78"/>
    </row>
    <row r="161" spans="1:11" x14ac:dyDescent="0.25">
      <c r="A161" s="23">
        <v>18</v>
      </c>
      <c r="B161" s="178" t="s">
        <v>158</v>
      </c>
      <c r="C161" s="179"/>
      <c r="D161" s="179"/>
      <c r="E161" s="179"/>
      <c r="F161" s="179"/>
      <c r="G161" s="24"/>
      <c r="H161" s="155"/>
      <c r="I161" s="25"/>
      <c r="J161" s="169"/>
      <c r="K161" s="26"/>
    </row>
    <row r="162" spans="1:11" ht="30.75" thickBot="1" x14ac:dyDescent="0.3">
      <c r="A162" s="23"/>
      <c r="B162" s="79" t="s">
        <v>157</v>
      </c>
      <c r="C162" s="72"/>
      <c r="D162" s="73"/>
      <c r="E162" s="73"/>
      <c r="F162" s="74" t="s">
        <v>4</v>
      </c>
      <c r="G162" s="27" t="s">
        <v>5</v>
      </c>
      <c r="H162" s="118" t="s">
        <v>6</v>
      </c>
      <c r="I162" s="28" t="s">
        <v>7</v>
      </c>
      <c r="J162" s="119" t="s">
        <v>8</v>
      </c>
      <c r="K162" s="29" t="s">
        <v>196</v>
      </c>
    </row>
    <row r="163" spans="1:11" ht="15.75" thickTop="1" x14ac:dyDescent="0.25">
      <c r="A163" s="23"/>
      <c r="B163" s="135" t="s">
        <v>151</v>
      </c>
      <c r="C163" s="136"/>
      <c r="D163" s="76"/>
      <c r="E163" s="76"/>
      <c r="F163" s="77">
        <v>600</v>
      </c>
      <c r="G163" s="1"/>
      <c r="H163" s="154">
        <f>F163*G163</f>
        <v>0</v>
      </c>
      <c r="I163" s="34"/>
      <c r="J163" s="168">
        <v>100</v>
      </c>
      <c r="K163" s="30"/>
    </row>
    <row r="164" spans="1:11" x14ac:dyDescent="0.25">
      <c r="A164" s="23"/>
      <c r="B164" s="85" t="s">
        <v>152</v>
      </c>
      <c r="C164" s="87"/>
      <c r="D164" s="76"/>
      <c r="E164" s="76"/>
      <c r="F164" s="77">
        <v>200</v>
      </c>
      <c r="G164" s="1"/>
      <c r="H164" s="154">
        <f>F164*G164</f>
        <v>0</v>
      </c>
      <c r="I164" s="34"/>
      <c r="J164" s="168">
        <v>100</v>
      </c>
      <c r="K164" s="30"/>
    </row>
    <row r="165" spans="1:11" x14ac:dyDescent="0.25">
      <c r="A165" s="23"/>
      <c r="B165" s="85" t="s">
        <v>153</v>
      </c>
      <c r="C165" s="87"/>
      <c r="D165" s="139"/>
      <c r="E165" s="139"/>
      <c r="F165" s="140">
        <v>200</v>
      </c>
      <c r="G165" s="6"/>
      <c r="H165" s="156">
        <f>F165*G165</f>
        <v>0</v>
      </c>
      <c r="I165" s="54"/>
      <c r="J165" s="174">
        <v>100</v>
      </c>
      <c r="K165" s="55"/>
    </row>
    <row r="166" spans="1:11" x14ac:dyDescent="0.25">
      <c r="B166" s="85" t="s">
        <v>154</v>
      </c>
      <c r="C166" s="87"/>
      <c r="D166" s="87"/>
      <c r="E166" s="122"/>
      <c r="F166" s="85">
        <v>200</v>
      </c>
      <c r="G166" s="52"/>
      <c r="H166" s="156">
        <f t="shared" ref="H166:H167" si="8">F166*G166</f>
        <v>0</v>
      </c>
      <c r="I166" s="32"/>
      <c r="J166" s="85">
        <v>100</v>
      </c>
      <c r="K166" s="33"/>
    </row>
    <row r="167" spans="1:11" x14ac:dyDescent="0.25">
      <c r="B167" s="85" t="s">
        <v>155</v>
      </c>
      <c r="C167" s="87"/>
      <c r="D167" s="87"/>
      <c r="E167" s="122"/>
      <c r="F167" s="85">
        <v>200</v>
      </c>
      <c r="G167" s="52"/>
      <c r="H167" s="156">
        <f t="shared" si="8"/>
        <v>0</v>
      </c>
      <c r="I167" s="32"/>
      <c r="J167" s="85">
        <v>100</v>
      </c>
      <c r="K167" s="33"/>
    </row>
    <row r="168" spans="1:11" x14ac:dyDescent="0.25">
      <c r="B168" s="141" t="s">
        <v>156</v>
      </c>
      <c r="C168" s="78"/>
      <c r="D168" s="78"/>
      <c r="E168" s="78"/>
      <c r="F168" s="78"/>
      <c r="H168" s="78"/>
      <c r="J168" s="78"/>
    </row>
    <row r="169" spans="1:11" x14ac:dyDescent="0.25">
      <c r="B169" s="78"/>
      <c r="C169" s="78"/>
      <c r="D169" s="78"/>
      <c r="E169" s="78"/>
      <c r="F169" s="78"/>
      <c r="H169" s="78"/>
      <c r="J169" s="78"/>
    </row>
    <row r="170" spans="1:11" x14ac:dyDescent="0.25">
      <c r="A170" s="23">
        <v>19</v>
      </c>
      <c r="B170" s="142" t="s">
        <v>2</v>
      </c>
      <c r="C170" s="70"/>
      <c r="D170" s="70"/>
      <c r="E170" s="70"/>
      <c r="F170" s="70"/>
      <c r="G170" s="43"/>
      <c r="H170" s="157"/>
      <c r="I170" s="42"/>
      <c r="J170" s="169"/>
      <c r="K170" s="26"/>
    </row>
    <row r="171" spans="1:11" ht="30.75" thickBot="1" x14ac:dyDescent="0.3">
      <c r="A171" s="23"/>
      <c r="B171" s="143" t="s">
        <v>144</v>
      </c>
      <c r="C171" s="97"/>
      <c r="D171" s="144"/>
      <c r="E171" s="144"/>
      <c r="F171" s="145" t="s">
        <v>145</v>
      </c>
      <c r="G171" s="27" t="s">
        <v>146</v>
      </c>
      <c r="H171" s="158" t="s">
        <v>6</v>
      </c>
      <c r="I171" s="28" t="s">
        <v>7</v>
      </c>
      <c r="J171" s="119" t="s">
        <v>147</v>
      </c>
      <c r="K171" s="29" t="s">
        <v>196</v>
      </c>
    </row>
    <row r="172" spans="1:11" ht="15.75" thickTop="1" x14ac:dyDescent="0.25">
      <c r="A172" s="23"/>
      <c r="B172" s="134" t="s">
        <v>148</v>
      </c>
      <c r="C172" s="146"/>
      <c r="D172" s="146"/>
      <c r="E172" s="146"/>
      <c r="F172" s="147">
        <v>20</v>
      </c>
      <c r="G172" s="1"/>
      <c r="H172" s="154">
        <f>F172*G172</f>
        <v>0</v>
      </c>
      <c r="I172" s="34"/>
      <c r="J172" s="168" t="s">
        <v>149</v>
      </c>
      <c r="K172" s="30"/>
    </row>
    <row r="173" spans="1:11" x14ac:dyDescent="0.25">
      <c r="B173" s="78"/>
      <c r="C173" s="78"/>
      <c r="D173" s="78"/>
      <c r="E173" s="78"/>
      <c r="F173" s="78"/>
      <c r="H173" s="78"/>
      <c r="J173" s="78"/>
    </row>
    <row r="174" spans="1:11" x14ac:dyDescent="0.25">
      <c r="A174" s="56">
        <v>20</v>
      </c>
      <c r="B174" s="148" t="s">
        <v>1</v>
      </c>
      <c r="C174" s="70"/>
      <c r="D174" s="70"/>
      <c r="E174" s="70"/>
      <c r="F174" s="70"/>
      <c r="G174" s="43"/>
      <c r="H174" s="157"/>
      <c r="I174" s="42"/>
      <c r="J174" s="169"/>
      <c r="K174" s="26"/>
    </row>
    <row r="175" spans="1:11" ht="30.75" thickBot="1" x14ac:dyDescent="0.3">
      <c r="A175" s="23"/>
      <c r="B175" s="81" t="s">
        <v>49</v>
      </c>
      <c r="C175" s="81" t="s">
        <v>105</v>
      </c>
      <c r="D175" s="81" t="s">
        <v>11</v>
      </c>
      <c r="E175" s="81"/>
      <c r="F175" s="74" t="s">
        <v>4</v>
      </c>
      <c r="G175" s="5" t="s">
        <v>5</v>
      </c>
      <c r="H175" s="118" t="s">
        <v>6</v>
      </c>
      <c r="I175" s="28" t="s">
        <v>7</v>
      </c>
      <c r="J175" s="119" t="s">
        <v>8</v>
      </c>
      <c r="K175" s="29" t="s">
        <v>196</v>
      </c>
    </row>
    <row r="176" spans="1:11" ht="15.75" thickTop="1" x14ac:dyDescent="0.25">
      <c r="A176" s="23"/>
      <c r="B176" s="83" t="s">
        <v>150</v>
      </c>
      <c r="C176" s="75">
        <v>250</v>
      </c>
      <c r="D176" s="75">
        <v>10</v>
      </c>
      <c r="E176" s="93"/>
      <c r="F176" s="75">
        <v>5</v>
      </c>
      <c r="G176" s="2"/>
      <c r="H176" s="159">
        <f>G176*F176</f>
        <v>0</v>
      </c>
      <c r="I176" s="10"/>
      <c r="J176" s="171">
        <v>1</v>
      </c>
      <c r="K176" s="40"/>
    </row>
    <row r="177" spans="1:12" x14ac:dyDescent="0.25">
      <c r="A177" s="23"/>
      <c r="B177" s="83" t="s">
        <v>150</v>
      </c>
      <c r="C177" s="83">
        <v>350</v>
      </c>
      <c r="D177" s="83">
        <v>10</v>
      </c>
      <c r="E177" s="93"/>
      <c r="F177" s="83">
        <v>5</v>
      </c>
      <c r="G177" s="3"/>
      <c r="H177" s="159">
        <f>G177*F177</f>
        <v>0</v>
      </c>
      <c r="I177" s="10"/>
      <c r="J177" s="171">
        <v>1</v>
      </c>
      <c r="K177" s="40"/>
    </row>
    <row r="178" spans="1:12" x14ac:dyDescent="0.25">
      <c r="B178" s="78"/>
      <c r="C178" s="78"/>
      <c r="D178" s="78"/>
      <c r="E178" s="78"/>
      <c r="F178" s="78"/>
      <c r="H178" s="78"/>
      <c r="J178" s="78"/>
    </row>
    <row r="179" spans="1:12" x14ac:dyDescent="0.25">
      <c r="A179" s="23">
        <v>21</v>
      </c>
      <c r="B179" s="96" t="s">
        <v>189</v>
      </c>
      <c r="C179" s="70"/>
      <c r="D179" s="70"/>
      <c r="E179" s="70"/>
      <c r="F179" s="70"/>
      <c r="G179" s="43"/>
      <c r="H179" s="157"/>
      <c r="I179" s="42"/>
      <c r="J179" s="169"/>
      <c r="K179" s="26"/>
      <c r="L179" s="57"/>
    </row>
    <row r="180" spans="1:12" ht="30.75" thickBot="1" x14ac:dyDescent="0.3">
      <c r="A180" s="23"/>
      <c r="B180" s="97" t="s">
        <v>193</v>
      </c>
      <c r="C180" s="97" t="s">
        <v>194</v>
      </c>
      <c r="D180" s="97" t="s">
        <v>195</v>
      </c>
      <c r="E180" s="73"/>
      <c r="F180" s="74" t="s">
        <v>145</v>
      </c>
      <c r="G180" s="58" t="s">
        <v>146</v>
      </c>
      <c r="H180" s="160" t="s">
        <v>6</v>
      </c>
      <c r="I180" s="28" t="s">
        <v>7</v>
      </c>
      <c r="J180" s="119" t="s">
        <v>8</v>
      </c>
      <c r="K180" s="29" t="s">
        <v>196</v>
      </c>
      <c r="L180" s="57"/>
    </row>
    <row r="181" spans="1:12" ht="15.75" thickTop="1" x14ac:dyDescent="0.25">
      <c r="A181" s="23"/>
      <c r="B181" s="98">
        <v>6.5</v>
      </c>
      <c r="C181" s="98" t="s">
        <v>188</v>
      </c>
      <c r="D181" s="98" t="s">
        <v>74</v>
      </c>
      <c r="E181" s="76"/>
      <c r="F181" s="77">
        <v>1</v>
      </c>
      <c r="G181" s="1"/>
      <c r="H181" s="154">
        <f t="shared" ref="H181:H204" si="9">G181*F181</f>
        <v>0</v>
      </c>
      <c r="I181" s="8"/>
      <c r="J181" s="168" t="s">
        <v>190</v>
      </c>
      <c r="K181" s="30"/>
      <c r="L181" s="57"/>
    </row>
    <row r="182" spans="1:12" x14ac:dyDescent="0.25">
      <c r="A182" s="23"/>
      <c r="B182" s="112">
        <v>9</v>
      </c>
      <c r="C182" s="112" t="s">
        <v>169</v>
      </c>
      <c r="D182" s="112" t="s">
        <v>161</v>
      </c>
      <c r="E182" s="93"/>
      <c r="F182" s="113">
        <v>1</v>
      </c>
      <c r="G182" s="4"/>
      <c r="H182" s="154">
        <f t="shared" si="9"/>
        <v>0</v>
      </c>
      <c r="I182" s="9"/>
      <c r="J182" s="168" t="s">
        <v>190</v>
      </c>
      <c r="K182" s="45"/>
      <c r="L182" s="57"/>
    </row>
    <row r="183" spans="1:12" x14ac:dyDescent="0.25">
      <c r="A183" s="23"/>
      <c r="B183" s="112">
        <v>12</v>
      </c>
      <c r="C183" s="112" t="s">
        <v>77</v>
      </c>
      <c r="D183" s="112" t="s">
        <v>161</v>
      </c>
      <c r="E183" s="93"/>
      <c r="F183" s="113">
        <v>1</v>
      </c>
      <c r="G183" s="4"/>
      <c r="H183" s="154">
        <f t="shared" si="9"/>
        <v>0</v>
      </c>
      <c r="I183" s="9"/>
      <c r="J183" s="168" t="s">
        <v>190</v>
      </c>
      <c r="K183" s="45"/>
      <c r="L183" s="57"/>
    </row>
    <row r="184" spans="1:12" x14ac:dyDescent="0.25">
      <c r="A184" s="23"/>
      <c r="B184" s="112">
        <v>14.5</v>
      </c>
      <c r="C184" s="112" t="s">
        <v>168</v>
      </c>
      <c r="D184" s="112" t="s">
        <v>161</v>
      </c>
      <c r="E184" s="93"/>
      <c r="F184" s="113">
        <v>1</v>
      </c>
      <c r="G184" s="4"/>
      <c r="H184" s="154">
        <f t="shared" si="9"/>
        <v>0</v>
      </c>
      <c r="I184" s="9"/>
      <c r="J184" s="168" t="s">
        <v>190</v>
      </c>
      <c r="K184" s="45"/>
      <c r="L184" s="57"/>
    </row>
    <row r="185" spans="1:12" x14ac:dyDescent="0.25">
      <c r="A185" s="23"/>
      <c r="B185" s="112">
        <v>16.5</v>
      </c>
      <c r="C185" s="112" t="s">
        <v>187</v>
      </c>
      <c r="D185" s="112" t="s">
        <v>161</v>
      </c>
      <c r="E185" s="93"/>
      <c r="F185" s="113">
        <v>1</v>
      </c>
      <c r="G185" s="4"/>
      <c r="H185" s="154">
        <f t="shared" si="9"/>
        <v>0</v>
      </c>
      <c r="I185" s="9"/>
      <c r="J185" s="168" t="s">
        <v>190</v>
      </c>
      <c r="K185" s="45"/>
      <c r="L185" s="57"/>
    </row>
    <row r="186" spans="1:12" x14ac:dyDescent="0.25">
      <c r="A186" s="23"/>
      <c r="B186" s="112">
        <v>18</v>
      </c>
      <c r="C186" s="112" t="s">
        <v>167</v>
      </c>
      <c r="D186" s="112" t="s">
        <v>161</v>
      </c>
      <c r="E186" s="93"/>
      <c r="F186" s="113">
        <v>1</v>
      </c>
      <c r="G186" s="4"/>
      <c r="H186" s="154">
        <f t="shared" si="9"/>
        <v>0</v>
      </c>
      <c r="I186" s="9"/>
      <c r="J186" s="168" t="s">
        <v>190</v>
      </c>
      <c r="K186" s="45"/>
      <c r="L186" s="57"/>
    </row>
    <row r="187" spans="1:12" x14ac:dyDescent="0.25">
      <c r="A187" s="23"/>
      <c r="B187" s="112">
        <v>22</v>
      </c>
      <c r="C187" s="112" t="s">
        <v>163</v>
      </c>
      <c r="D187" s="112" t="s">
        <v>80</v>
      </c>
      <c r="E187" s="93"/>
      <c r="F187" s="113">
        <v>1</v>
      </c>
      <c r="G187" s="4"/>
      <c r="H187" s="154">
        <f t="shared" si="9"/>
        <v>0</v>
      </c>
      <c r="I187" s="9"/>
      <c r="J187" s="168" t="s">
        <v>190</v>
      </c>
      <c r="K187" s="45"/>
      <c r="L187" s="57"/>
    </row>
    <row r="188" spans="1:12" x14ac:dyDescent="0.25">
      <c r="A188" s="23"/>
      <c r="B188" s="112">
        <v>24</v>
      </c>
      <c r="C188" s="112" t="s">
        <v>162</v>
      </c>
      <c r="D188" s="112" t="s">
        <v>165</v>
      </c>
      <c r="E188" s="93"/>
      <c r="F188" s="113">
        <v>1</v>
      </c>
      <c r="G188" s="4"/>
      <c r="H188" s="154">
        <f t="shared" si="9"/>
        <v>0</v>
      </c>
      <c r="I188" s="9"/>
      <c r="J188" s="168" t="s">
        <v>190</v>
      </c>
      <c r="K188" s="45"/>
      <c r="L188" s="57"/>
    </row>
    <row r="189" spans="1:12" x14ac:dyDescent="0.25">
      <c r="A189" s="23"/>
      <c r="B189" s="112">
        <v>27</v>
      </c>
      <c r="C189" s="112" t="s">
        <v>160</v>
      </c>
      <c r="D189" s="112" t="s">
        <v>165</v>
      </c>
      <c r="E189" s="93"/>
      <c r="F189" s="113">
        <v>1</v>
      </c>
      <c r="G189" s="4"/>
      <c r="H189" s="154">
        <f t="shared" si="9"/>
        <v>0</v>
      </c>
      <c r="I189" s="9"/>
      <c r="J189" s="168" t="s">
        <v>190</v>
      </c>
      <c r="K189" s="45"/>
      <c r="L189" s="57"/>
    </row>
    <row r="190" spans="1:12" x14ac:dyDescent="0.25">
      <c r="A190" s="23"/>
      <c r="B190" s="112">
        <v>29</v>
      </c>
      <c r="C190" s="112" t="s">
        <v>186</v>
      </c>
      <c r="D190" s="112" t="s">
        <v>165</v>
      </c>
      <c r="E190" s="93"/>
      <c r="F190" s="113">
        <v>1</v>
      </c>
      <c r="G190" s="4"/>
      <c r="H190" s="154">
        <f t="shared" si="9"/>
        <v>0</v>
      </c>
      <c r="I190" s="9"/>
      <c r="J190" s="168" t="s">
        <v>190</v>
      </c>
      <c r="K190" s="45"/>
      <c r="L190" s="57"/>
    </row>
    <row r="191" spans="1:12" x14ac:dyDescent="0.25">
      <c r="A191" s="23"/>
      <c r="B191" s="112">
        <v>32</v>
      </c>
      <c r="C191" s="112" t="s">
        <v>166</v>
      </c>
      <c r="D191" s="112" t="s">
        <v>165</v>
      </c>
      <c r="E191" s="93"/>
      <c r="F191" s="113">
        <v>1</v>
      </c>
      <c r="G191" s="4"/>
      <c r="H191" s="154">
        <f t="shared" si="9"/>
        <v>0</v>
      </c>
      <c r="I191" s="9"/>
      <c r="J191" s="168" t="s">
        <v>190</v>
      </c>
      <c r="K191" s="45"/>
      <c r="L191" s="57"/>
    </row>
    <row r="192" spans="1:12" x14ac:dyDescent="0.25">
      <c r="A192" s="23"/>
      <c r="B192" s="112">
        <v>35</v>
      </c>
      <c r="C192" s="112" t="s">
        <v>185</v>
      </c>
      <c r="D192" s="112" t="s">
        <v>165</v>
      </c>
      <c r="E192" s="93"/>
      <c r="F192" s="113">
        <v>1</v>
      </c>
      <c r="G192" s="4"/>
      <c r="H192" s="154">
        <f t="shared" si="9"/>
        <v>0</v>
      </c>
      <c r="I192" s="9"/>
      <c r="J192" s="168" t="s">
        <v>190</v>
      </c>
      <c r="K192" s="45"/>
      <c r="L192" s="57"/>
    </row>
    <row r="193" spans="1:12" x14ac:dyDescent="0.25">
      <c r="A193" s="23"/>
      <c r="B193" s="112">
        <v>38</v>
      </c>
      <c r="C193" s="112" t="s">
        <v>184</v>
      </c>
      <c r="D193" s="112" t="s">
        <v>183</v>
      </c>
      <c r="E193" s="93"/>
      <c r="F193" s="113">
        <v>1</v>
      </c>
      <c r="G193" s="4"/>
      <c r="H193" s="154">
        <f t="shared" si="9"/>
        <v>0</v>
      </c>
      <c r="I193" s="9"/>
      <c r="J193" s="168" t="s">
        <v>190</v>
      </c>
      <c r="K193" s="45"/>
      <c r="L193" s="57"/>
    </row>
    <row r="194" spans="1:12" x14ac:dyDescent="0.25">
      <c r="A194" s="23"/>
      <c r="B194" s="112">
        <v>44</v>
      </c>
      <c r="C194" s="112" t="s">
        <v>164</v>
      </c>
      <c r="D194" s="112" t="s">
        <v>81</v>
      </c>
      <c r="E194" s="93"/>
      <c r="F194" s="113">
        <v>1</v>
      </c>
      <c r="G194" s="4"/>
      <c r="H194" s="154">
        <f t="shared" si="9"/>
        <v>0</v>
      </c>
      <c r="I194" s="9"/>
      <c r="J194" s="168" t="s">
        <v>190</v>
      </c>
      <c r="K194" s="45"/>
      <c r="L194" s="57"/>
    </row>
    <row r="195" spans="1:12" x14ac:dyDescent="0.25">
      <c r="A195" s="23"/>
      <c r="B195" s="112">
        <v>49</v>
      </c>
      <c r="C195" s="112" t="s">
        <v>182</v>
      </c>
      <c r="D195" s="112" t="s">
        <v>81</v>
      </c>
      <c r="E195" s="93"/>
      <c r="F195" s="113">
        <v>1</v>
      </c>
      <c r="G195" s="4"/>
      <c r="H195" s="154">
        <f t="shared" si="9"/>
        <v>0</v>
      </c>
      <c r="I195" s="9"/>
      <c r="J195" s="168" t="s">
        <v>190</v>
      </c>
      <c r="K195" s="45"/>
      <c r="L195" s="57"/>
    </row>
    <row r="196" spans="1:12" x14ac:dyDescent="0.25">
      <c r="A196" s="23"/>
      <c r="B196" s="98">
        <v>55</v>
      </c>
      <c r="C196" s="98" t="s">
        <v>181</v>
      </c>
      <c r="D196" s="98" t="s">
        <v>81</v>
      </c>
      <c r="E196" s="76"/>
      <c r="F196" s="77">
        <v>1</v>
      </c>
      <c r="G196" s="1"/>
      <c r="H196" s="154">
        <f t="shared" si="9"/>
        <v>0</v>
      </c>
      <c r="I196" s="8"/>
      <c r="J196" s="168" t="s">
        <v>190</v>
      </c>
      <c r="K196" s="45"/>
      <c r="L196" s="57"/>
    </row>
    <row r="197" spans="1:12" x14ac:dyDescent="0.25">
      <c r="A197" s="23"/>
      <c r="B197" s="112">
        <v>59.5</v>
      </c>
      <c r="C197" s="112" t="s">
        <v>180</v>
      </c>
      <c r="D197" s="112" t="s">
        <v>178</v>
      </c>
      <c r="E197" s="93"/>
      <c r="F197" s="113">
        <v>1</v>
      </c>
      <c r="G197" s="4"/>
      <c r="H197" s="154">
        <f t="shared" si="9"/>
        <v>0</v>
      </c>
      <c r="I197" s="9"/>
      <c r="J197" s="168" t="s">
        <v>190</v>
      </c>
      <c r="K197" s="45"/>
      <c r="L197" s="57"/>
    </row>
    <row r="198" spans="1:12" x14ac:dyDescent="0.25">
      <c r="A198" s="23"/>
      <c r="B198" s="112">
        <v>65</v>
      </c>
      <c r="C198" s="112" t="s">
        <v>179</v>
      </c>
      <c r="D198" s="112" t="s">
        <v>178</v>
      </c>
      <c r="E198" s="93"/>
      <c r="F198" s="113">
        <v>1</v>
      </c>
      <c r="G198" s="4"/>
      <c r="H198" s="154">
        <f t="shared" si="9"/>
        <v>0</v>
      </c>
      <c r="I198" s="9"/>
      <c r="J198" s="168" t="s">
        <v>190</v>
      </c>
      <c r="K198" s="45"/>
      <c r="L198" s="57"/>
    </row>
    <row r="199" spans="1:12" x14ac:dyDescent="0.25">
      <c r="A199" s="23"/>
      <c r="B199" s="112">
        <v>70</v>
      </c>
      <c r="C199" s="112" t="s">
        <v>174</v>
      </c>
      <c r="D199" s="112" t="s">
        <v>75</v>
      </c>
      <c r="E199" s="93"/>
      <c r="F199" s="113">
        <v>1</v>
      </c>
      <c r="G199" s="4"/>
      <c r="H199" s="154">
        <f t="shared" si="9"/>
        <v>0</v>
      </c>
      <c r="I199" s="9"/>
      <c r="J199" s="168" t="s">
        <v>190</v>
      </c>
      <c r="K199" s="45"/>
      <c r="L199" s="57"/>
    </row>
    <row r="200" spans="1:12" x14ac:dyDescent="0.25">
      <c r="A200" s="23"/>
      <c r="B200" s="112">
        <v>75.5</v>
      </c>
      <c r="C200" s="112" t="s">
        <v>177</v>
      </c>
      <c r="D200" s="112" t="s">
        <v>176</v>
      </c>
      <c r="E200" s="93"/>
      <c r="F200" s="113">
        <v>1</v>
      </c>
      <c r="G200" s="4"/>
      <c r="H200" s="154">
        <f t="shared" si="9"/>
        <v>0</v>
      </c>
      <c r="I200" s="9"/>
      <c r="J200" s="168" t="s">
        <v>190</v>
      </c>
      <c r="K200" s="45"/>
      <c r="L200" s="57"/>
    </row>
    <row r="201" spans="1:12" x14ac:dyDescent="0.25">
      <c r="A201" s="23"/>
      <c r="B201" s="112">
        <v>83</v>
      </c>
      <c r="C201" s="112" t="s">
        <v>175</v>
      </c>
      <c r="D201" s="112" t="s">
        <v>174</v>
      </c>
      <c r="E201" s="93"/>
      <c r="F201" s="113">
        <v>1</v>
      </c>
      <c r="G201" s="4"/>
      <c r="H201" s="154">
        <f t="shared" si="9"/>
        <v>0</v>
      </c>
      <c r="I201" s="9"/>
      <c r="J201" s="168" t="s">
        <v>190</v>
      </c>
      <c r="K201" s="45"/>
      <c r="L201" s="57"/>
    </row>
    <row r="202" spans="1:12" x14ac:dyDescent="0.25">
      <c r="A202" s="23"/>
      <c r="B202" s="112">
        <v>92</v>
      </c>
      <c r="C202" s="112" t="s">
        <v>173</v>
      </c>
      <c r="D202" s="112" t="s">
        <v>170</v>
      </c>
      <c r="E202" s="93"/>
      <c r="F202" s="113">
        <v>1</v>
      </c>
      <c r="G202" s="4"/>
      <c r="H202" s="154">
        <f t="shared" si="9"/>
        <v>0</v>
      </c>
      <c r="I202" s="9"/>
      <c r="J202" s="168" t="s">
        <v>190</v>
      </c>
      <c r="K202" s="45"/>
      <c r="L202" s="57"/>
    </row>
    <row r="203" spans="1:12" x14ac:dyDescent="0.25">
      <c r="A203" s="23"/>
      <c r="B203" s="112">
        <v>100</v>
      </c>
      <c r="C203" s="112" t="s">
        <v>172</v>
      </c>
      <c r="D203" s="112" t="s">
        <v>170</v>
      </c>
      <c r="E203" s="93"/>
      <c r="F203" s="113">
        <v>1</v>
      </c>
      <c r="G203" s="4"/>
      <c r="H203" s="154">
        <f t="shared" si="9"/>
        <v>0</v>
      </c>
      <c r="I203" s="9"/>
      <c r="J203" s="168" t="s">
        <v>190</v>
      </c>
      <c r="K203" s="45"/>
      <c r="L203" s="57"/>
    </row>
    <row r="204" spans="1:12" x14ac:dyDescent="0.25">
      <c r="A204" s="23"/>
      <c r="B204" s="112">
        <v>107</v>
      </c>
      <c r="C204" s="112" t="s">
        <v>171</v>
      </c>
      <c r="D204" s="112" t="s">
        <v>170</v>
      </c>
      <c r="E204" s="93"/>
      <c r="F204" s="113">
        <v>1</v>
      </c>
      <c r="G204" s="4"/>
      <c r="H204" s="154">
        <f t="shared" si="9"/>
        <v>0</v>
      </c>
      <c r="I204" s="9"/>
      <c r="J204" s="168" t="s">
        <v>190</v>
      </c>
      <c r="K204" s="45"/>
      <c r="L204" s="57"/>
    </row>
    <row r="205" spans="1:12" s="65" customFormat="1" x14ac:dyDescent="0.25">
      <c r="A205" s="59"/>
      <c r="B205" s="149" t="s">
        <v>192</v>
      </c>
      <c r="C205" s="150"/>
      <c r="D205" s="150"/>
      <c r="E205" s="150"/>
      <c r="F205" s="150"/>
      <c r="G205" s="62">
        <f>SUM(H196:H204)</f>
        <v>0</v>
      </c>
      <c r="H205" s="161"/>
      <c r="I205" s="61"/>
      <c r="J205" s="175"/>
      <c r="K205" s="63"/>
      <c r="L205" s="64"/>
    </row>
    <row r="206" spans="1:12" x14ac:dyDescent="0.25">
      <c r="A206" s="23"/>
      <c r="B206" s="151"/>
      <c r="C206" s="151"/>
      <c r="D206" s="151"/>
      <c r="E206" s="151"/>
      <c r="F206" s="151"/>
      <c r="G206" s="67"/>
      <c r="H206" s="162"/>
      <c r="I206" s="66"/>
      <c r="J206" s="176"/>
      <c r="K206" s="68"/>
      <c r="L206" s="57"/>
    </row>
    <row r="207" spans="1:12" x14ac:dyDescent="0.25">
      <c r="A207" s="23">
        <v>22</v>
      </c>
      <c r="B207" s="96" t="s">
        <v>191</v>
      </c>
      <c r="C207" s="70"/>
      <c r="D207" s="70"/>
      <c r="E207" s="70"/>
      <c r="F207" s="70"/>
      <c r="G207" s="43"/>
      <c r="H207" s="157"/>
      <c r="I207" s="42"/>
      <c r="J207" s="169"/>
      <c r="K207" s="26"/>
      <c r="L207" s="57"/>
    </row>
    <row r="208" spans="1:12" ht="30.75" thickBot="1" x14ac:dyDescent="0.3">
      <c r="A208" s="23"/>
      <c r="B208" s="97" t="s">
        <v>193</v>
      </c>
      <c r="C208" s="97" t="s">
        <v>194</v>
      </c>
      <c r="D208" s="97" t="s">
        <v>195</v>
      </c>
      <c r="E208" s="73"/>
      <c r="F208" s="74" t="s">
        <v>4</v>
      </c>
      <c r="G208" s="5" t="s">
        <v>5</v>
      </c>
      <c r="H208" s="118" t="s">
        <v>6</v>
      </c>
      <c r="I208" s="28" t="s">
        <v>7</v>
      </c>
      <c r="J208" s="119" t="s">
        <v>8</v>
      </c>
      <c r="K208" s="29" t="s">
        <v>196</v>
      </c>
      <c r="L208" s="57"/>
    </row>
    <row r="209" spans="1:12" ht="15.75" thickTop="1" x14ac:dyDescent="0.25">
      <c r="A209" s="23"/>
      <c r="B209" s="98">
        <v>9</v>
      </c>
      <c r="C209" s="98" t="s">
        <v>169</v>
      </c>
      <c r="D209" s="98" t="s">
        <v>161</v>
      </c>
      <c r="E209" s="76"/>
      <c r="F209" s="77">
        <v>100</v>
      </c>
      <c r="G209" s="1"/>
      <c r="H209" s="154">
        <f>G209*F209</f>
        <v>0</v>
      </c>
      <c r="I209" s="8"/>
      <c r="J209" s="168">
        <v>100</v>
      </c>
      <c r="K209" s="30"/>
      <c r="L209" s="57"/>
    </row>
    <row r="210" spans="1:12" x14ac:dyDescent="0.25">
      <c r="A210" s="23"/>
      <c r="B210" s="112">
        <v>12</v>
      </c>
      <c r="C210" s="112" t="s">
        <v>77</v>
      </c>
      <c r="D210" s="112" t="s">
        <v>161</v>
      </c>
      <c r="E210" s="93"/>
      <c r="F210" s="77">
        <v>100</v>
      </c>
      <c r="G210" s="4"/>
      <c r="H210" s="154">
        <f t="shared" ref="H210:H217" si="10">G210*F210</f>
        <v>0</v>
      </c>
      <c r="I210" s="9"/>
      <c r="J210" s="168">
        <v>100</v>
      </c>
      <c r="K210" s="30"/>
      <c r="L210" s="57"/>
    </row>
    <row r="211" spans="1:12" x14ac:dyDescent="0.25">
      <c r="A211" s="23"/>
      <c r="B211" s="112">
        <v>14.5</v>
      </c>
      <c r="C211" s="112" t="s">
        <v>168</v>
      </c>
      <c r="D211" s="112" t="s">
        <v>161</v>
      </c>
      <c r="E211" s="93"/>
      <c r="F211" s="77">
        <v>100</v>
      </c>
      <c r="G211" s="4"/>
      <c r="H211" s="154">
        <f t="shared" si="10"/>
        <v>0</v>
      </c>
      <c r="I211" s="9"/>
      <c r="J211" s="168">
        <v>100</v>
      </c>
      <c r="K211" s="30"/>
      <c r="L211" s="57"/>
    </row>
    <row r="212" spans="1:12" x14ac:dyDescent="0.25">
      <c r="A212" s="23"/>
      <c r="B212" s="112">
        <v>18</v>
      </c>
      <c r="C212" s="112" t="s">
        <v>167</v>
      </c>
      <c r="D212" s="112" t="s">
        <v>161</v>
      </c>
      <c r="E212" s="93"/>
      <c r="F212" s="77">
        <v>100</v>
      </c>
      <c r="G212" s="4"/>
      <c r="H212" s="154">
        <f t="shared" si="10"/>
        <v>0</v>
      </c>
      <c r="I212" s="9"/>
      <c r="J212" s="168">
        <v>100</v>
      </c>
      <c r="K212" s="30"/>
      <c r="L212" s="57"/>
    </row>
    <row r="213" spans="1:12" x14ac:dyDescent="0.25">
      <c r="A213" s="23"/>
      <c r="B213" s="112">
        <v>22</v>
      </c>
      <c r="C213" s="112" t="s">
        <v>163</v>
      </c>
      <c r="D213" s="112" t="s">
        <v>80</v>
      </c>
      <c r="E213" s="93"/>
      <c r="F213" s="77">
        <v>100</v>
      </c>
      <c r="G213" s="4"/>
      <c r="H213" s="154">
        <f t="shared" si="10"/>
        <v>0</v>
      </c>
      <c r="I213" s="9"/>
      <c r="J213" s="168">
        <v>100</v>
      </c>
      <c r="K213" s="30"/>
      <c r="L213" s="57"/>
    </row>
    <row r="214" spans="1:12" x14ac:dyDescent="0.25">
      <c r="A214" s="23"/>
      <c r="B214" s="112">
        <v>24</v>
      </c>
      <c r="C214" s="112" t="s">
        <v>162</v>
      </c>
      <c r="D214" s="112" t="s">
        <v>165</v>
      </c>
      <c r="E214" s="93"/>
      <c r="F214" s="77">
        <v>100</v>
      </c>
      <c r="G214" s="4"/>
      <c r="H214" s="154">
        <f t="shared" si="10"/>
        <v>0</v>
      </c>
      <c r="I214" s="9"/>
      <c r="J214" s="168">
        <v>100</v>
      </c>
      <c r="K214" s="30"/>
      <c r="L214" s="57"/>
    </row>
    <row r="215" spans="1:12" x14ac:dyDescent="0.25">
      <c r="A215" s="23"/>
      <c r="B215" s="112">
        <v>27</v>
      </c>
      <c r="C215" s="112" t="s">
        <v>160</v>
      </c>
      <c r="D215" s="112" t="s">
        <v>165</v>
      </c>
      <c r="E215" s="93"/>
      <c r="F215" s="77">
        <v>100</v>
      </c>
      <c r="G215" s="4"/>
      <c r="H215" s="154">
        <f t="shared" si="10"/>
        <v>0</v>
      </c>
      <c r="I215" s="9"/>
      <c r="J215" s="168">
        <v>100</v>
      </c>
      <c r="K215" s="30"/>
      <c r="L215" s="57"/>
    </row>
    <row r="216" spans="1:12" x14ac:dyDescent="0.25">
      <c r="A216" s="23"/>
      <c r="B216" s="112">
        <v>32</v>
      </c>
      <c r="C216" s="112" t="s">
        <v>166</v>
      </c>
      <c r="D216" s="112" t="s">
        <v>165</v>
      </c>
      <c r="E216" s="93"/>
      <c r="F216" s="77">
        <v>100</v>
      </c>
      <c r="G216" s="4"/>
      <c r="H216" s="154">
        <f t="shared" si="10"/>
        <v>0</v>
      </c>
      <c r="I216" s="9"/>
      <c r="J216" s="168">
        <v>100</v>
      </c>
      <c r="K216" s="30"/>
      <c r="L216" s="57"/>
    </row>
    <row r="217" spans="1:12" ht="15.75" thickBot="1" x14ac:dyDescent="0.3">
      <c r="A217" s="23"/>
      <c r="B217" s="112">
        <v>44</v>
      </c>
      <c r="C217" s="112" t="s">
        <v>164</v>
      </c>
      <c r="D217" s="152" t="s">
        <v>81</v>
      </c>
      <c r="E217" s="153"/>
      <c r="F217" s="140">
        <v>100</v>
      </c>
      <c r="G217" s="14"/>
      <c r="H217" s="163">
        <f t="shared" si="10"/>
        <v>0</v>
      </c>
      <c r="I217" s="9"/>
      <c r="J217" s="168">
        <v>100</v>
      </c>
      <c r="K217" s="30"/>
      <c r="L217" s="57"/>
    </row>
    <row r="218" spans="1:12" s="65" customFormat="1" ht="15.75" thickBot="1" x14ac:dyDescent="0.3">
      <c r="A218" s="59"/>
      <c r="B218" s="60" t="s">
        <v>192</v>
      </c>
      <c r="C218" s="184"/>
      <c r="D218" s="188" t="s">
        <v>212</v>
      </c>
      <c r="E218" s="189"/>
      <c r="F218" s="189"/>
      <c r="G218" s="189"/>
      <c r="H218" s="164">
        <f>SUM(H6:H217)</f>
        <v>0</v>
      </c>
      <c r="I218" s="7"/>
      <c r="J218" s="69"/>
      <c r="K218" s="69"/>
      <c r="L218" s="64"/>
    </row>
  </sheetData>
  <sheetProtection algorithmName="SHA-512" hashValue="jD7rFWvCWWcxb+0jyLssE1uVYrHc8O5zmGoBnm/3SsTGsdvNBOOX6etOttwKtnkSNwQ8PBu6caMmYtLKeJKAGA==" saltValue="zPqvRP9qEAwlctgGYpsCAw==" spinCount="100000" sheet="1" objects="1" scenarios="1"/>
  <mergeCells count="10">
    <mergeCell ref="B1:C1"/>
    <mergeCell ref="D218:G218"/>
    <mergeCell ref="B155:K155"/>
    <mergeCell ref="B161:F161"/>
    <mergeCell ref="B4:F4"/>
    <mergeCell ref="B15:F15"/>
    <mergeCell ref="B24:F24"/>
    <mergeCell ref="B8:F8"/>
    <mergeCell ref="B93:K93"/>
    <mergeCell ref="B2:H2"/>
  </mergeCells>
  <phoneticPr fontId="11" type="noConversion"/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Kryštofová</dc:creator>
  <cp:lastModifiedBy>user</cp:lastModifiedBy>
  <cp:lastPrinted>2021-07-20T08:12:45Z</cp:lastPrinted>
  <dcterms:created xsi:type="dcterms:W3CDTF">2021-05-19T14:35:03Z</dcterms:created>
  <dcterms:modified xsi:type="dcterms:W3CDTF">2021-07-20T13:00:00Z</dcterms:modified>
</cp:coreProperties>
</file>