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30" activeTab="0"/>
  </bookViews>
  <sheets>
    <sheet name="Část č. 1 - Stolní počítače" sheetId="2" r:id="rId1"/>
    <sheet name="Část č. 2 - Ostatní 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<sst xmlns="http://schemas.openxmlformats.org/spreadsheetml/2006/main" count="334" uniqueCount="214">
  <si>
    <t>Splnění parametrů v podávané nabídce</t>
  </si>
  <si>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</si>
  <si>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</si>
  <si>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</si>
  <si>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</si>
  <si>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</si>
  <si>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</si>
  <si>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</si>
  <si>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</si>
  <si>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</si>
  <si>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</si>
  <si>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</si>
  <si>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</si>
  <si>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</si>
  <si>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</si>
  <si>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</si>
  <si>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</si>
  <si>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</si>
  <si>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porty</t>
  </si>
  <si>
    <t>webkamera</t>
  </si>
  <si>
    <t>síťové vlastnosti</t>
  </si>
  <si>
    <t>podpora PXE a WOL</t>
  </si>
  <si>
    <t>vlastnosti BIOSu/UEFI</t>
  </si>
  <si>
    <t>replikace nastavení, možnost uzamčení, možnost vyvolání boot menu po startu</t>
  </si>
  <si>
    <t>sloty</t>
  </si>
  <si>
    <t>HDD 1 TB</t>
  </si>
  <si>
    <t>rozšíření záruky</t>
  </si>
  <si>
    <t>pozice</t>
  </si>
  <si>
    <t>RAM 16 GB</t>
  </si>
  <si>
    <t>RAM 32 GB</t>
  </si>
  <si>
    <t>Stolní PC1  - rozšíření - záruka</t>
  </si>
  <si>
    <t>integrované HD provedení s možností rozšíření na dedikovanou</t>
  </si>
  <si>
    <t>Stolní PC2 - rozšíření - GRAFIKA</t>
  </si>
  <si>
    <t>dedikovaná grafická karta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</si>
  <si>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</si>
  <si>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</si>
  <si>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</si>
  <si>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</si>
  <si>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Ke kompletům PC + Monitor bude dodán kompatibilní propojovací digitální kabel.</t>
  </si>
  <si>
    <t>viditelná úhlopříčka</t>
  </si>
  <si>
    <t>rozlišení</t>
  </si>
  <si>
    <t>statický kontrast</t>
  </si>
  <si>
    <t>min. 1000:1</t>
  </si>
  <si>
    <t>ano</t>
  </si>
  <si>
    <t>VESA kompatibilní</t>
  </si>
  <si>
    <t>technologie</t>
  </si>
  <si>
    <t>USB</t>
  </si>
  <si>
    <t>Monitor 24"</t>
  </si>
  <si>
    <t>Monitor 24" - rozšíření - záruka</t>
  </si>
  <si>
    <t>Monitor 27"</t>
  </si>
  <si>
    <t>min. 27"</t>
  </si>
  <si>
    <t>Monitor 27" - rozšíření - záruka</t>
  </si>
  <si>
    <t>K přenosným zařízením budou dodán adaptér a napájecí kabel.</t>
  </si>
  <si>
    <t>Rozšíření o 8 GB (tj. celkem 16 GB)</t>
  </si>
  <si>
    <t>SSD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</si>
  <si>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</si>
  <si>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</si>
  <si>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</si>
  <si>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</si>
  <si>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</si>
  <si>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Společné požadavky pro část 1</t>
  </si>
  <si>
    <t>AiO - All in One (vše v jednom)</t>
  </si>
  <si>
    <t>AiO - rozšíření - záruka</t>
  </si>
  <si>
    <t>Rozšíření o HDD s kapacitou 1 TB, 7200 ot./min. 
(tj. celkem SSD + HDD 1 TB)</t>
  </si>
  <si>
    <t>Stolní PC1 - rozšíření - HDD 1 TB</t>
  </si>
  <si>
    <t>Stolní PC2 - rozšíření - HDD 1 TB</t>
  </si>
  <si>
    <t>jas</t>
  </si>
  <si>
    <t>odezva</t>
  </si>
  <si>
    <t>Nahrazení SSD s kapacitou 250 GB za SSD s kapacitou min. 500 GB.</t>
  </si>
  <si>
    <t>SSD 500 GB</t>
  </si>
  <si>
    <t>min. 1x PCI Express x16 (min. v3.0)</t>
  </si>
  <si>
    <t>vstupy</t>
  </si>
  <si>
    <t>integrované nebo volitelně přídavné</t>
  </si>
  <si>
    <t>polohovatelnost ve 3 směrech</t>
  </si>
  <si>
    <t>výškově stavitelné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</si>
  <si>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</si>
  <si>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</si>
  <si>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</si>
  <si>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</si>
  <si>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</si>
  <si>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rozlišení tisku</t>
  </si>
  <si>
    <t>rozhraní</t>
  </si>
  <si>
    <t>datový kabel</t>
  </si>
  <si>
    <t>kompatibilní USB kabel (min. délky 2 m) musí být součástí dodávky</t>
  </si>
  <si>
    <t>vstupní zásobník</t>
  </si>
  <si>
    <t>podporované operační systémy</t>
  </si>
  <si>
    <t>Windows, Linux, OS X</t>
  </si>
  <si>
    <t>duplexní tisk</t>
  </si>
  <si>
    <t>automatický oboustranný</t>
  </si>
  <si>
    <t>skener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</si>
  <si>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</si>
  <si>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</si>
  <si>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</si>
  <si>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</si>
  <si>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</si>
  <si>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automatický podavač originálů</t>
  </si>
  <si>
    <t>Externí disk 1T</t>
  </si>
  <si>
    <t>kapacita</t>
  </si>
  <si>
    <t>min. 1 TB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</si>
  <si>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</si>
  <si>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</si>
  <si>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</si>
  <si>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</si>
  <si>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</si>
  <si>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</si>
  <si>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</si>
  <si>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</si>
  <si>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</si>
  <si>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</si>
  <si>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</si>
  <si>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</si>
  <si>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</si>
  <si>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</si>
  <si>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</si>
  <si>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</si>
  <si>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</si>
  <si>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</si>
  <si>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</si>
  <si>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</si>
  <si>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</si>
  <si>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</si>
  <si>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</si>
  <si>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Rozšíření o 16 GB (tj. celkem 32 GB)</t>
  </si>
  <si>
    <t>Na všech dodávaných počítačích (vyjma uvedených výjímek) bude OEM operační systém Windows (nutné jako podkladová licence pro Microsoft EES).</t>
  </si>
  <si>
    <t>min. 8 GB s možností rozšíření až na min. 16 GB</t>
  </si>
  <si>
    <t>Stolní PC1 - rozšíření - RAM 16 GB</t>
  </si>
  <si>
    <t>Stolní PC1 - náhrada - SSD 500 GB</t>
  </si>
  <si>
    <t>min. 16 GB s možností rozšíření až na min. 32 GB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</si>
  <si>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</t>
  </si>
  <si>
    <t>Dodavatel musí vyplnit všechna žlutě podbarvená pole. Dodavatel musí rovněž uvést i nabídkovou cenu v Kč bez DPH za kus u každé položky (oranžová pole, sloupec F).</t>
  </si>
  <si>
    <t>min. 23.5"</t>
  </si>
  <si>
    <t>Přepokládaný odběr</t>
  </si>
  <si>
    <t>Předpokládaný odběr</t>
  </si>
  <si>
    <t>Příloha č. 1 -Technická specifikace pro část 1 - Stolní počítače a monitory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</si>
  <si>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</si>
  <si>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</si>
  <si>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Sestava/počítač bude smontována a otestována/zahořena s jedinečným identifikátorem ( např. sériové číslo) kompletní sestavy.</t>
  </si>
  <si>
    <t xml:space="preserve">Celkem v Kč bez DPH </t>
  </si>
  <si>
    <t>za předpokládaný odběr</t>
  </si>
  <si>
    <t>v Kč bez DPH</t>
  </si>
  <si>
    <t>Celková nabídková cena v Kč bez DPH za předpokládané množství odběru  v části 1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</si>
  <si>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 zadávacím řízení. </t>
  </si>
  <si>
    <t xml:space="preserve">Dodavatel uvede skutečnou hodnotu příslušného parametru, tj. nabízené technické parametry zařízení. V řádcích s nevyčíslitelnými parametry uvede dodavatel ANO/NE, tzn. zda zařízení splňuje nebo nesplňuje tento požadavek. Nesplnění kteréhokoliv parametru je důvodem k vyloučení účastníka z další účasti v zadávacím řízení. </t>
  </si>
  <si>
    <t>Záruka garantovaná dodavatelem min. 24 měsíců se zásahem technika do 3 pracovních dnů, s opravou u odběratele a opětovné uvedení do provozu do 5 pracovních dnů ode dne nahlášení poruchy, pokud není uvedeno jinak.</t>
  </si>
  <si>
    <t>Záruka min. 24 měsíců  včetně odvozu a dovozu do servisního střediska na náklady dodavatele, oprava maximálně do 5 pracovních dnů ode dne nahlášení poruchy.</t>
  </si>
  <si>
    <t>U uvedených rozšíření může zadavatel při pořízení požadovat za příplatek rozšíření/záměnu uvedených komponent, tj. požadavků (parametrů) uvedených v této příloze.</t>
  </si>
  <si>
    <t>PassMark – CPU Mark min. 8 500, 64 bit, min. 6 jáder CPU</t>
  </si>
  <si>
    <t>max. 5 ms</t>
  </si>
  <si>
    <t>min. 500 GB</t>
  </si>
  <si>
    <t>příslušenství</t>
  </si>
  <si>
    <t>PassMark – CPU Mark min. 10 500, 64 bit, počet jader CPU min. 6</t>
  </si>
  <si>
    <t xml:space="preserve">rozlišení </t>
  </si>
  <si>
    <t>min. Full HD 1920 x 1080 px při 30 fps</t>
  </si>
  <si>
    <t>připojení</t>
  </si>
  <si>
    <t>vestavěný mikrofon</t>
  </si>
  <si>
    <t>stereo mikrofon</t>
  </si>
  <si>
    <t>uchycení</t>
  </si>
  <si>
    <t>držák umožňující uchycení na hranu monitoru</t>
  </si>
  <si>
    <t>vlastnosti</t>
  </si>
  <si>
    <t>FPS</t>
  </si>
  <si>
    <t>min. 30 při full HD</t>
  </si>
  <si>
    <t>podporovaný operační systém</t>
  </si>
  <si>
    <t>Webkamera</t>
  </si>
  <si>
    <t>autofocus, korekce světla</t>
  </si>
  <si>
    <t xml:space="preserve">Windows 10, 8 </t>
  </si>
  <si>
    <t>min. 300 cdm</t>
  </si>
  <si>
    <t>min. 250 cdm</t>
  </si>
  <si>
    <t>Výbava</t>
  </si>
  <si>
    <t>min. 8 GB s možností rozšíření min. na 16 GB</t>
  </si>
  <si>
    <t>K zařízení bude dodán kabel HDMI.</t>
  </si>
  <si>
    <t>Blue light reduction, výškově nastavitelný, Pivot, Flicker reduction</t>
  </si>
  <si>
    <t>hmotnost</t>
  </si>
  <si>
    <t>Rozšíření o HDD s kapacitou 1 TB, min. 7200 ot./min. 
(tj. celkem SSD + HDD 1 TB)</t>
  </si>
  <si>
    <t>min. USB a LAN</t>
  </si>
  <si>
    <t>min. 200 listů</t>
  </si>
  <si>
    <t>tiskové vlastnosti</t>
  </si>
  <si>
    <t>automatický oboustraný tisk</t>
  </si>
  <si>
    <t>min. USB 3.0 a vyšší</t>
  </si>
  <si>
    <t>min. 600 DPI</t>
  </si>
  <si>
    <t>min. 1200 DPI</t>
  </si>
  <si>
    <t>min. A4</t>
  </si>
  <si>
    <t>min. A5 až A4</t>
  </si>
  <si>
    <t>min. 21 str./min.</t>
  </si>
  <si>
    <t>rychlost tisku (mono)</t>
  </si>
  <si>
    <t>výstupní zásobník</t>
  </si>
  <si>
    <t>min. 100 listů</t>
  </si>
  <si>
    <t>min. 30 stran za minutu</t>
  </si>
  <si>
    <t xml:space="preserve">kompatibilní klávesnice (USB) a myš (USB) </t>
  </si>
  <si>
    <t>min. úhlopříčka 23,5", IPS, rozlišení min. FHD</t>
  </si>
  <si>
    <t>IPS, antireflexivní</t>
  </si>
  <si>
    <t>barevný, laserový nebo LED</t>
  </si>
  <si>
    <t>funkce</t>
  </si>
  <si>
    <t>min. kopírka, skener, tisk</t>
  </si>
  <si>
    <t>dotykový</t>
  </si>
  <si>
    <t>min. 4x USB 3.0 nebo vyšší a min 8x USB celkem přístupné uživateli bez potřeby otevření case PC, RJ-45 (min. 1 Gb), 3,5 mm stereo jack, min. 1 HDMI, min. 1x DP</t>
  </si>
  <si>
    <t xml:space="preserve">min. 200 listů </t>
  </si>
  <si>
    <t>min. 1x DisplayPort, min. 1x HDMI, min. 1x USB</t>
  </si>
  <si>
    <t>min. 3x USB 3.0 a vyšší a min. 5x USB celkem, RJ-45 (min. 1 Gb), 3,5 mm stereo jack, min. 1x HDMI / DP</t>
  </si>
  <si>
    <t>Označení každého zařízení jedinečným identifikátorem (např. číslem produktu nebo seriovým číslem zařízení), podle kterého je možné dohledat na webových stránkách výrobce nebo dodavatele informace o konfiguraci a ovladačích.</t>
  </si>
  <si>
    <t>poměr stran displeje</t>
  </si>
  <si>
    <t>integrované provedení min. HD</t>
  </si>
  <si>
    <t>PassMark – G3D Mark min. 3 500, min. 4 GB</t>
  </si>
  <si>
    <t>webkamera, WiFi (min. v5), Bluetooth (min. v4)</t>
  </si>
  <si>
    <t>PassMark – CPU Mark min. 9 500, 64 bit, počet jader CPU min. 6</t>
  </si>
  <si>
    <t>min. 1x PCI Express x1, min. 1x PCI Express x16 (min. v3.0)</t>
  </si>
  <si>
    <t>min. 2560 x 1440 px</t>
  </si>
  <si>
    <t>min. 500 GB s možností rozšíření o HDD (3,5")</t>
  </si>
  <si>
    <t>min. 2x 2,5" a min. 2x 3,5“</t>
  </si>
  <si>
    <t>min. 250 GB s možností rozšíření o HDD (3,5")</t>
  </si>
  <si>
    <t>Příloha č. 1 - Technická specifikace pro část 2 - Periferní a podpůrná zařízení</t>
  </si>
  <si>
    <t>Celková nabídková cena v Kč bez DPH za předpokládané množství odběru  v části 2</t>
  </si>
  <si>
    <t>Společné požadavky pro část 2</t>
  </si>
  <si>
    <t>max. 12 kg</t>
  </si>
  <si>
    <t>max. 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</si>
</sst>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h:mm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3" borderId="2" xfId="0" applyNumberForma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3" fontId="0" fillId="6" borderId="1" xfId="0" applyNumberFormat="1" applyFill="1" applyBorder="1" applyProtection="1">
      <protection/>
    </xf>
    <xf numFmtId="0" fontId="0" fillId="0" borderId="7" xfId="0" applyBorder="1" applyProtection="1">
      <protection/>
    </xf>
    <xf numFmtId="0" fontId="0" fillId="6" borderId="5" xfId="0" applyFill="1" applyBorder="1" applyProtection="1">
      <protection/>
    </xf>
    <xf numFmtId="0" fontId="0" fillId="6" borderId="7" xfId="0" applyFill="1" applyBorder="1" applyProtection="1">
      <protection/>
    </xf>
    <xf numFmtId="3" fontId="11" fillId="4" borderId="6" xfId="0" applyNumberFormat="1" applyFont="1" applyFill="1" applyBorder="1" applyProtection="1">
      <protection locked="0"/>
    </xf>
    <xf numFmtId="0" fontId="0" fillId="0" borderId="0" xfId="0" applyBorder="1" applyProtection="1">
      <protection/>
    </xf>
    <xf numFmtId="0" fontId="0" fillId="0" borderId="1" xfId="0" applyBorder="1" applyProtection="1">
      <protection/>
    </xf>
    <xf numFmtId="0" fontId="0" fillId="6" borderId="8" xfId="0" applyFill="1" applyBorder="1" applyProtection="1">
      <protection/>
    </xf>
    <xf numFmtId="0" fontId="0" fillId="6" borderId="7" xfId="0" applyFill="1" applyBorder="1" applyAlignment="1" applyProtection="1">
      <alignment/>
      <protection/>
    </xf>
    <xf numFmtId="164" fontId="0" fillId="6" borderId="1" xfId="0" applyNumberFormat="1" applyFill="1" applyBorder="1" applyProtection="1">
      <protection/>
    </xf>
    <xf numFmtId="164" fontId="0" fillId="6" borderId="5" xfId="0" applyNumberFormat="1" applyFill="1" applyBorder="1" applyProtection="1">
      <protection/>
    </xf>
    <xf numFmtId="164" fontId="0" fillId="0" borderId="1" xfId="0" applyNumberFormat="1" applyFill="1" applyBorder="1" applyProtection="1">
      <protection/>
    </xf>
    <xf numFmtId="164" fontId="0" fillId="0" borderId="6" xfId="0" applyNumberFormat="1" applyFill="1" applyBorder="1" applyProtection="1">
      <protection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/>
    </xf>
    <xf numFmtId="0" fontId="0" fillId="6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6" borderId="10" xfId="0" applyFill="1" applyBorder="1" applyProtection="1">
      <protection/>
    </xf>
    <xf numFmtId="0" fontId="0" fillId="7" borderId="0" xfId="0" applyFill="1" applyBorder="1" applyProtection="1">
      <protection/>
    </xf>
    <xf numFmtId="164" fontId="0" fillId="6" borderId="8" xfId="0" applyNumberFormat="1" applyFill="1" applyBorder="1" applyProtection="1">
      <protection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/>
    </xf>
    <xf numFmtId="0" fontId="12" fillId="8" borderId="1" xfId="0" applyFont="1" applyFill="1" applyBorder="1" applyAlignment="1" applyProtection="1">
      <alignment horizontal="center"/>
      <protection locked="0"/>
    </xf>
    <xf numFmtId="3" fontId="11" fillId="3" borderId="11" xfId="0" applyNumberFormat="1" applyFont="1" applyFill="1" applyBorder="1" applyProtection="1">
      <protection locked="0"/>
    </xf>
    <xf numFmtId="3" fontId="11" fillId="3" borderId="2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3" fontId="12" fillId="4" borderId="6" xfId="0" applyNumberFormat="1" applyFont="1" applyFill="1" applyBorder="1" applyProtection="1"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3" fontId="11" fillId="3" borderId="3" xfId="0" applyNumberFormat="1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164" fontId="0" fillId="6" borderId="9" xfId="0" applyNumberFormat="1" applyFill="1" applyBorder="1" applyProtection="1">
      <protection/>
    </xf>
    <xf numFmtId="164" fontId="0" fillId="6" borderId="10" xfId="0" applyNumberFormat="1" applyFill="1" applyBorder="1" applyProtection="1">
      <protection/>
    </xf>
    <xf numFmtId="164" fontId="0" fillId="6" borderId="4" xfId="0" applyNumberFormat="1" applyFill="1" applyBorder="1" applyProtection="1">
      <protection/>
    </xf>
    <xf numFmtId="164" fontId="0" fillId="6" borderId="7" xfId="0" applyNumberFormat="1" applyFill="1" applyBorder="1" applyProtection="1">
      <protection/>
    </xf>
    <xf numFmtId="0" fontId="2" fillId="5" borderId="8" xfId="0" applyFont="1" applyFill="1" applyBorder="1" applyAlignment="1" applyProtection="1">
      <alignment horizontal="center" wrapText="1"/>
      <protection/>
    </xf>
    <xf numFmtId="0" fontId="2" fillId="5" borderId="5" xfId="0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0" borderId="5" xfId="0" applyFill="1" applyBorder="1" applyProtection="1">
      <protection/>
    </xf>
    <xf numFmtId="0" fontId="0" fillId="0" borderId="2" xfId="0" applyBorder="1" applyProtection="1">
      <protection/>
    </xf>
    <xf numFmtId="0" fontId="0" fillId="0" borderId="2" xfId="0" applyFill="1" applyBorder="1" applyAlignment="1" applyProtection="1">
      <alignment horizontal="left" vertical="top"/>
      <protection/>
    </xf>
    <xf numFmtId="0" fontId="11" fillId="6" borderId="7" xfId="0" applyFont="1" applyFill="1" applyBorder="1" applyAlignment="1" applyProtection="1">
      <alignment horizontal="center"/>
      <protection/>
    </xf>
    <xf numFmtId="0" fontId="11" fillId="0" borderId="5" xfId="0" applyFont="1" applyFill="1" applyBorder="1" applyProtection="1">
      <protection/>
    </xf>
    <xf numFmtId="0" fontId="0" fillId="0" borderId="0" xfId="0" applyFill="1" applyProtection="1">
      <protection/>
    </xf>
    <xf numFmtId="0" fontId="11" fillId="6" borderId="1" xfId="0" applyFont="1" applyFill="1" applyBorder="1" applyAlignment="1" applyProtection="1">
      <alignment horizontal="center"/>
      <protection/>
    </xf>
    <xf numFmtId="0" fontId="11" fillId="0" borderId="7" xfId="0" applyFont="1" applyFill="1" applyBorder="1" applyProtection="1">
      <protection/>
    </xf>
    <xf numFmtId="0" fontId="11" fillId="0" borderId="7" xfId="0" applyFont="1" applyBorder="1" applyProtection="1">
      <protection/>
    </xf>
    <xf numFmtId="0" fontId="0" fillId="0" borderId="7" xfId="0" applyFill="1" applyBorder="1" applyProtection="1">
      <protection/>
    </xf>
    <xf numFmtId="0" fontId="0" fillId="7" borderId="1" xfId="0" applyFill="1" applyBorder="1" applyProtection="1">
      <protection/>
    </xf>
    <xf numFmtId="0" fontId="0" fillId="2" borderId="1" xfId="0" applyFill="1" applyBorder="1" applyAlignment="1" applyProtection="1">
      <alignment wrapText="1"/>
      <protection locked="0"/>
    </xf>
    <xf numFmtId="164" fontId="15" fillId="0" borderId="0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Protection="1">
      <protection locked="0"/>
    </xf>
    <xf numFmtId="3" fontId="11" fillId="6" borderId="5" xfId="0" applyNumberFormat="1" applyFont="1" applyFill="1" applyBorder="1" applyProtection="1">
      <protection/>
    </xf>
    <xf numFmtId="164" fontId="11" fillId="6" borderId="7" xfId="0" applyNumberFormat="1" applyFont="1" applyFill="1" applyBorder="1" applyProtection="1">
      <protection/>
    </xf>
    <xf numFmtId="0" fontId="11" fillId="6" borderId="8" xfId="0" applyFont="1" applyFill="1" applyBorder="1" applyProtection="1">
      <protection/>
    </xf>
    <xf numFmtId="0" fontId="11" fillId="6" borderId="7" xfId="0" applyFont="1" applyFill="1" applyBorder="1" applyProtection="1">
      <protection/>
    </xf>
    <xf numFmtId="0" fontId="11" fillId="6" borderId="5" xfId="0" applyFont="1" applyFill="1" applyBorder="1" applyProtection="1">
      <protection/>
    </xf>
    <xf numFmtId="0" fontId="11" fillId="0" borderId="0" xfId="0" applyFont="1" applyFill="1" applyBorder="1" applyProtection="1">
      <protection/>
    </xf>
    <xf numFmtId="164" fontId="11" fillId="0" borderId="0" xfId="0" applyNumberFormat="1" applyFont="1" applyFill="1" applyBorder="1" applyProtection="1">
      <protection/>
    </xf>
    <xf numFmtId="3" fontId="11" fillId="3" borderId="0" xfId="0" applyNumberFormat="1" applyFont="1" applyFill="1" applyBorder="1" applyProtection="1">
      <protection locked="0"/>
    </xf>
    <xf numFmtId="164" fontId="11" fillId="6" borderId="8" xfId="0" applyNumberFormat="1" applyFont="1" applyFill="1" applyBorder="1" applyProtection="1">
      <protection/>
    </xf>
    <xf numFmtId="164" fontId="16" fillId="6" borderId="7" xfId="0" applyNumberFormat="1" applyFont="1" applyFill="1" applyBorder="1" applyProtection="1">
      <protection/>
    </xf>
    <xf numFmtId="0" fontId="11" fillId="0" borderId="1" xfId="0" applyFont="1" applyBorder="1" applyProtection="1">
      <protection/>
    </xf>
    <xf numFmtId="0" fontId="11" fillId="0" borderId="0" xfId="0" applyFont="1" applyProtection="1">
      <protection/>
    </xf>
    <xf numFmtId="3" fontId="11" fillId="6" borderId="1" xfId="0" applyNumberFormat="1" applyFont="1" applyFill="1" applyBorder="1" applyProtection="1">
      <protection/>
    </xf>
    <xf numFmtId="164" fontId="11" fillId="6" borderId="1" xfId="0" applyNumberFormat="1" applyFont="1" applyFill="1" applyBorder="1" applyProtection="1">
      <protection/>
    </xf>
    <xf numFmtId="3" fontId="0" fillId="6" borderId="8" xfId="0" applyNumberFormat="1" applyFill="1" applyBorder="1" applyProtection="1">
      <protection/>
    </xf>
    <xf numFmtId="3" fontId="0" fillId="6" borderId="7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4" fontId="0" fillId="0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9" fillId="0" borderId="1" xfId="0" applyFont="1" applyBorder="1" applyAlignment="1" applyProtection="1">
      <alignment vertical="center"/>
      <protection/>
    </xf>
    <xf numFmtId="0" fontId="9" fillId="6" borderId="1" xfId="0" applyFont="1" applyFill="1" applyBorder="1" applyAlignment="1" applyProtection="1">
      <alignment vertical="center"/>
      <protection/>
    </xf>
    <xf numFmtId="165" fontId="9" fillId="6" borderId="1" xfId="0" applyNumberFormat="1" applyFont="1" applyFill="1" applyBorder="1" applyAlignment="1" applyProtection="1">
      <alignment horizontal="left" vertical="center"/>
      <protection/>
    </xf>
    <xf numFmtId="0" fontId="9" fillId="6" borderId="1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Protection="1">
      <protection/>
    </xf>
    <xf numFmtId="0" fontId="12" fillId="9" borderId="1" xfId="0" applyFont="1" applyFill="1" applyBorder="1" applyAlignment="1" applyProtection="1">
      <alignment horizontal="left" vertical="top"/>
      <protection/>
    </xf>
    <xf numFmtId="0" fontId="10" fillId="6" borderId="1" xfId="0" applyFont="1" applyFill="1" applyBorder="1" applyProtection="1">
      <protection/>
    </xf>
    <xf numFmtId="0" fontId="10" fillId="0" borderId="0" xfId="0" applyFont="1" applyProtection="1">
      <protection/>
    </xf>
    <xf numFmtId="0" fontId="11" fillId="0" borderId="1" xfId="0" applyFont="1" applyFill="1" applyBorder="1" applyProtection="1">
      <protection/>
    </xf>
    <xf numFmtId="0" fontId="9" fillId="6" borderId="1" xfId="0" applyFont="1" applyFill="1" applyBorder="1" applyAlignment="1" applyProtection="1">
      <alignment vertical="center"/>
      <protection/>
    </xf>
    <xf numFmtId="0" fontId="11" fillId="7" borderId="1" xfId="0" applyFont="1" applyFill="1" applyBorder="1" applyProtection="1">
      <protection/>
    </xf>
    <xf numFmtId="0" fontId="17" fillId="6" borderId="1" xfId="0" applyFont="1" applyFill="1" applyBorder="1" applyAlignment="1" applyProtection="1">
      <alignment vertical="center" wrapText="1"/>
      <protection/>
    </xf>
    <xf numFmtId="0" fontId="12" fillId="9" borderId="1" xfId="0" applyFont="1" applyFill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0" fillId="6" borderId="1" xfId="0" applyFont="1" applyFill="1" applyBorder="1" applyAlignment="1" applyProtection="1">
      <alignment wrapText="1"/>
      <protection/>
    </xf>
    <xf numFmtId="0" fontId="10" fillId="6" borderId="1" xfId="0" applyFont="1" applyFill="1" applyBorder="1" applyAlignment="1" applyProtection="1">
      <alignment vertical="center"/>
      <protection/>
    </xf>
    <xf numFmtId="0" fontId="17" fillId="6" borderId="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0" fillId="6" borderId="1" xfId="0" applyFont="1" applyFill="1" applyBorder="1" applyAlignment="1" applyProtection="1">
      <alignment vertical="center"/>
      <protection/>
    </xf>
    <xf numFmtId="0" fontId="13" fillId="0" borderId="0" xfId="0" applyFont="1" applyProtection="1">
      <protection/>
    </xf>
    <xf numFmtId="0" fontId="10" fillId="0" borderId="0" xfId="0" applyFont="1" applyFill="1" applyProtection="1">
      <protection/>
    </xf>
    <xf numFmtId="0" fontId="11" fillId="0" borderId="0" xfId="0" applyFont="1" applyAlignment="1" applyProtection="1">
      <alignment vertical="top"/>
      <protection/>
    </xf>
    <xf numFmtId="0" fontId="11" fillId="6" borderId="1" xfId="0" applyFont="1" applyFill="1" applyBorder="1" applyProtection="1">
      <protection/>
    </xf>
    <xf numFmtId="0" fontId="0" fillId="6" borderId="1" xfId="0" applyFont="1" applyFill="1" applyBorder="1" applyProtection="1">
      <protection/>
    </xf>
    <xf numFmtId="0" fontId="2" fillId="9" borderId="1" xfId="0" applyFont="1" applyFill="1" applyBorder="1" applyAlignment="1" applyProtection="1">
      <alignment horizontal="left" vertical="top"/>
      <protection/>
    </xf>
    <xf numFmtId="0" fontId="6" fillId="6" borderId="1" xfId="0" applyFont="1" applyFill="1" applyBorder="1" applyProtection="1">
      <protection/>
    </xf>
    <xf numFmtId="0" fontId="0" fillId="0" borderId="1" xfId="0" applyFont="1" applyFill="1" applyBorder="1" applyProtection="1">
      <protection/>
    </xf>
    <xf numFmtId="0" fontId="0" fillId="7" borderId="1" xfId="0" applyFont="1" applyFill="1" applyBorder="1" applyProtection="1">
      <protection/>
    </xf>
    <xf numFmtId="164" fontId="14" fillId="6" borderId="1" xfId="0" applyNumberFormat="1" applyFont="1" applyFill="1" applyBorder="1" applyProtection="1">
      <protection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8" borderId="11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7" fillId="0" borderId="0" xfId="0" applyFont="1" applyFill="1" applyBorder="1" applyProtection="1">
      <protection locked="0"/>
    </xf>
    <xf numFmtId="0" fontId="0" fillId="6" borderId="1" xfId="0" applyFill="1" applyBorder="1" applyProtection="1"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 wrapText="1"/>
      <protection/>
    </xf>
    <xf numFmtId="164" fontId="2" fillId="6" borderId="4" xfId="0" applyNumberFormat="1" applyFont="1" applyFill="1" applyBorder="1" applyAlignment="1" applyProtection="1">
      <alignment wrapText="1"/>
      <protection/>
    </xf>
    <xf numFmtId="0" fontId="2" fillId="10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11" fillId="6" borderId="6" xfId="0" applyFont="1" applyFill="1" applyBorder="1" applyAlignment="1" applyProtection="1">
      <alignment vertical="top"/>
      <protection/>
    </xf>
    <xf numFmtId="0" fontId="11" fillId="6" borderId="12" xfId="0" applyFont="1" applyFill="1" applyBorder="1" applyAlignment="1" applyProtection="1">
      <alignment vertical="top"/>
      <protection/>
    </xf>
    <xf numFmtId="0" fontId="11" fillId="6" borderId="4" xfId="0" applyFont="1" applyFill="1" applyBorder="1" applyAlignment="1" applyProtection="1">
      <alignment vertical="top"/>
      <protection/>
    </xf>
    <xf numFmtId="0" fontId="2" fillId="11" borderId="1" xfId="0" applyFont="1" applyFill="1" applyBorder="1" applyAlignment="1" applyProtection="1">
      <alignment vertical="top"/>
      <protection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12" fillId="11" borderId="1" xfId="0" applyFont="1" applyFill="1" applyBorder="1" applyAlignment="1" applyProtection="1">
      <alignment vertical="top"/>
      <protection/>
    </xf>
    <xf numFmtId="0" fontId="0" fillId="2" borderId="5" xfId="0" applyFill="1" applyBorder="1" applyAlignment="1" applyProtection="1">
      <alignment horizontal="left" vertical="top"/>
      <protection locked="0"/>
    </xf>
    <xf numFmtId="0" fontId="12" fillId="10" borderId="6" xfId="0" applyFont="1" applyFill="1" applyBorder="1" applyAlignment="1" applyProtection="1">
      <alignment horizontal="left"/>
      <protection/>
    </xf>
    <xf numFmtId="0" fontId="12" fillId="10" borderId="12" xfId="0" applyFont="1" applyFill="1" applyBorder="1" applyAlignment="1" applyProtection="1">
      <alignment horizontal="left"/>
      <protection/>
    </xf>
    <xf numFmtId="0" fontId="12" fillId="10" borderId="4" xfId="0" applyFont="1" applyFill="1" applyBorder="1" applyAlignment="1" applyProtection="1">
      <alignment horizontal="left"/>
      <protection/>
    </xf>
    <xf numFmtId="0" fontId="12" fillId="11" borderId="1" xfId="0" applyFont="1" applyFill="1" applyBorder="1" applyAlignment="1" applyProtection="1">
      <alignment horizontal="left" vertical="top" wrapText="1"/>
      <protection/>
    </xf>
    <xf numFmtId="0" fontId="12" fillId="11" borderId="1" xfId="0" applyFont="1" applyFill="1" applyBorder="1" applyAlignment="1" applyProtection="1">
      <alignment horizontal="left" vertical="top"/>
      <protection/>
    </xf>
    <xf numFmtId="0" fontId="11" fillId="6" borderId="6" xfId="0" applyFont="1" applyFill="1" applyBorder="1" applyAlignment="1" applyProtection="1">
      <alignment horizontal="left" vertical="top"/>
      <protection/>
    </xf>
    <xf numFmtId="0" fontId="11" fillId="6" borderId="12" xfId="0" applyFont="1" applyFill="1" applyBorder="1" applyAlignment="1" applyProtection="1">
      <alignment horizontal="left" vertical="top"/>
      <protection/>
    </xf>
    <xf numFmtId="0" fontId="11" fillId="6" borderId="4" xfId="0" applyFont="1" applyFill="1" applyBorder="1" applyAlignment="1" applyProtection="1">
      <alignment horizontal="left" vertical="top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 locked="0"/>
    </xf>
    <xf numFmtId="0" fontId="2" fillId="10" borderId="1" xfId="0" applyFont="1" applyFill="1" applyBorder="1" applyAlignment="1" applyProtection="1">
      <alignment horizontal="left"/>
      <protection locked="0"/>
    </xf>
    <xf numFmtId="0" fontId="2" fillId="10" borderId="2" xfId="0" applyFont="1" applyFill="1" applyBorder="1" applyAlignment="1" applyProtection="1">
      <alignment horizontal="left"/>
      <protection locked="0"/>
    </xf>
    <xf numFmtId="0" fontId="2" fillId="10" borderId="0" xfId="0" applyFont="1" applyFill="1" applyBorder="1" applyAlignment="1" applyProtection="1">
      <alignment horizontal="left"/>
      <protection locked="0"/>
    </xf>
    <xf numFmtId="0" fontId="11" fillId="6" borderId="6" xfId="0" applyFont="1" applyFill="1" applyBorder="1" applyAlignment="1" applyProtection="1">
      <alignment horizontal="left" vertical="top" wrapText="1"/>
      <protection/>
    </xf>
    <xf numFmtId="0" fontId="11" fillId="6" borderId="12" xfId="0" applyFont="1" applyFill="1" applyBorder="1" applyAlignment="1" applyProtection="1">
      <alignment horizontal="left" vertical="top" wrapText="1"/>
      <protection/>
    </xf>
    <xf numFmtId="0" fontId="11" fillId="6" borderId="4" xfId="0" applyFont="1" applyFill="1" applyBorder="1" applyAlignment="1" applyProtection="1">
      <alignment horizontal="left" vertical="top" wrapText="1"/>
      <protection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 vertical="center"/>
      <protection/>
    </xf>
    <xf numFmtId="164" fontId="0" fillId="6" borderId="8" xfId="0" applyNumberFormat="1" applyFill="1" applyBorder="1" applyAlignment="1" applyProtection="1">
      <alignment horizontal="center"/>
      <protection/>
    </xf>
    <xf numFmtId="164" fontId="0" fillId="6" borderId="7" xfId="0" applyNumberForma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left" vertical="top" wrapText="1"/>
      <protection/>
    </xf>
    <xf numFmtId="0" fontId="11" fillId="6" borderId="1" xfId="0" applyFont="1" applyFill="1" applyBorder="1" applyAlignment="1" applyProtection="1">
      <alignment horizontal="left" vertical="top" wrapText="1"/>
      <protection/>
    </xf>
    <xf numFmtId="0" fontId="0" fillId="6" borderId="6" xfId="0" applyFill="1" applyBorder="1" applyAlignment="1" applyProtection="1">
      <alignment horizontal="left" vertical="top" wrapText="1"/>
      <protection/>
    </xf>
    <xf numFmtId="0" fontId="0" fillId="6" borderId="12" xfId="0" applyFill="1" applyBorder="1" applyAlignment="1" applyProtection="1">
      <alignment horizontal="left" vertical="top" wrapText="1"/>
      <protection/>
    </xf>
    <xf numFmtId="0" fontId="0" fillId="6" borderId="4" xfId="0" applyFill="1" applyBorder="1" applyAlignment="1" applyProtection="1">
      <alignment horizontal="left" vertical="top" wrapText="1"/>
      <protection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6" borderId="9" xfId="0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 horizontal="center"/>
      <protection/>
    </xf>
    <xf numFmtId="3" fontId="0" fillId="6" borderId="7" xfId="0" applyNumberFormat="1" applyFill="1" applyBorder="1" applyAlignment="1" applyProtection="1">
      <alignment horizontal="center"/>
      <protection/>
    </xf>
    <xf numFmtId="3" fontId="0" fillId="6" borderId="5" xfId="0" applyNumberFormat="1" applyFill="1" applyBorder="1" applyAlignment="1" applyProtection="1">
      <alignment horizontal="center"/>
      <protection/>
    </xf>
    <xf numFmtId="0" fontId="2" fillId="11" borderId="1" xfId="0" applyFont="1" applyFill="1" applyBorder="1" applyAlignment="1" applyProtection="1">
      <alignment horizontal="left" vertical="top"/>
      <protection/>
    </xf>
    <xf numFmtId="0" fontId="2" fillId="11" borderId="8" xfId="0" applyFont="1" applyFill="1" applyBorder="1" applyAlignment="1" applyProtection="1">
      <alignment horizontal="left" vertical="top"/>
      <protection/>
    </xf>
    <xf numFmtId="0" fontId="2" fillId="11" borderId="7" xfId="0" applyFont="1" applyFill="1" applyBorder="1" applyAlignment="1" applyProtection="1">
      <alignment horizontal="left" vertical="top"/>
      <protection/>
    </xf>
    <xf numFmtId="0" fontId="2" fillId="11" borderId="5" xfId="0" applyFont="1" applyFill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10" borderId="6" xfId="0" applyFont="1" applyFill="1" applyBorder="1" applyAlignment="1" applyProtection="1">
      <alignment horizontal="left"/>
      <protection locked="0"/>
    </xf>
    <xf numFmtId="0" fontId="2" fillId="10" borderId="12" xfId="0" applyFont="1" applyFill="1" applyBorder="1" applyAlignment="1" applyProtection="1">
      <alignment horizontal="left"/>
      <protection locked="0"/>
    </xf>
    <xf numFmtId="0" fontId="2" fillId="10" borderId="4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3" fontId="0" fillId="6" borderId="8" xfId="0" applyNumberFormat="1" applyFill="1" applyBorder="1" applyAlignment="1" applyProtection="1">
      <alignment horizontal="center"/>
      <protection/>
    </xf>
    <xf numFmtId="3" fontId="0" fillId="6" borderId="11" xfId="0" applyNumberFormat="1" applyFill="1" applyBorder="1" applyAlignment="1" applyProtection="1">
      <alignment horizontal="center"/>
      <protection/>
    </xf>
    <xf numFmtId="3" fontId="0" fillId="6" borderId="2" xfId="0" applyNumberFormat="1" applyFill="1" applyBorder="1" applyAlignment="1" applyProtection="1">
      <alignment horizontal="center"/>
      <protection/>
    </xf>
    <xf numFmtId="3" fontId="0" fillId="6" borderId="3" xfId="0" applyNumberFormat="1" applyFill="1" applyBorder="1" applyAlignment="1" applyProtection="1">
      <alignment horizontal="center"/>
      <protection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5" xfId="0" applyFont="1" applyFill="1" applyBorder="1" applyAlignment="1" applyProtection="1">
      <alignment horizontal="left" vertical="top"/>
      <protection locked="0"/>
    </xf>
    <xf numFmtId="3" fontId="11" fillId="6" borderId="11" xfId="0" applyNumberFormat="1" applyFont="1" applyFill="1" applyBorder="1" applyAlignment="1" applyProtection="1">
      <alignment horizontal="center"/>
      <protection/>
    </xf>
    <xf numFmtId="3" fontId="11" fillId="6" borderId="2" xfId="0" applyNumberFormat="1" applyFont="1" applyFill="1" applyBorder="1" applyAlignment="1" applyProtection="1">
      <alignment horizontal="center"/>
      <protection/>
    </xf>
    <xf numFmtId="3" fontId="11" fillId="6" borderId="3" xfId="0" applyNumberFormat="1" applyFont="1" applyFill="1" applyBorder="1" applyAlignment="1" applyProtection="1">
      <alignment horizontal="center"/>
      <protection/>
    </xf>
    <xf numFmtId="3" fontId="11" fillId="6" borderId="8" xfId="0" applyNumberFormat="1" applyFont="1" applyFill="1" applyBorder="1" applyAlignment="1" applyProtection="1">
      <alignment horizontal="center"/>
      <protection/>
    </xf>
    <xf numFmtId="3" fontId="11" fillId="6" borderId="7" xfId="0" applyNumberFormat="1" applyFont="1" applyFill="1" applyBorder="1" applyAlignment="1" applyProtection="1">
      <alignment horizontal="center"/>
      <protection/>
    </xf>
    <xf numFmtId="3" fontId="11" fillId="6" borderId="5" xfId="0" applyNumberFormat="1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4" fontId="2" fillId="6" borderId="6" xfId="0" applyNumberFormat="1" applyFont="1" applyFill="1" applyBorder="1" applyAlignment="1" applyProtection="1">
      <alignment horizontal="center" wrapText="1"/>
      <protection locked="0"/>
    </xf>
    <xf numFmtId="164" fontId="2" fillId="6" borderId="12" xfId="0" applyNumberFormat="1" applyFont="1" applyFill="1" applyBorder="1" applyAlignment="1" applyProtection="1">
      <alignment horizontal="center" wrapText="1"/>
      <protection locked="0"/>
    </xf>
    <xf numFmtId="164" fontId="2" fillId="6" borderId="4" xfId="0" applyNumberFormat="1" applyFont="1" applyFill="1" applyBorder="1" applyAlignment="1" applyProtection="1">
      <alignment horizontal="center" wrapText="1"/>
      <protection locked="0"/>
    </xf>
    <xf numFmtId="0" fontId="2" fillId="10" borderId="1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 indent="6"/>
      <protection/>
    </xf>
    <xf numFmtId="0" fontId="2" fillId="5" borderId="0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tabSelected="1" zoomScale="40" zoomScaleNormal="40" zoomScaleSheetLayoutView="85" zoomScalePageLayoutView="55" workbookViewId="0" topLeftCell="A28">
      <selection activeCell="G61" sqref="G61"/>
    </sheetView>
  </sheetViews>
  <sheetFormatPr defaultColWidth="9.140625" defaultRowHeight="15"/>
  <cols>
    <col min="1" max="1" width="41.7109375" style="4" customWidth="1"/>
    <col min="2" max="2" width="30.140625" style="4" customWidth="1"/>
    <col min="3" max="3" width="67.140625" style="4" customWidth="1"/>
    <col min="4" max="4" width="60.7109375" style="4" customWidth="1"/>
    <col min="5" max="5" width="27.57421875" style="4" customWidth="1"/>
    <col min="6" max="6" width="22.421875" style="44" customWidth="1"/>
    <col min="7" max="7" width="23.00390625" style="4" customWidth="1"/>
    <col min="8" max="8" width="20.28125" style="4" customWidth="1"/>
    <col min="9" max="9" width="9.140625" style="4" customWidth="1"/>
    <col min="10" max="10" width="33.28125" style="4" customWidth="1"/>
    <col min="11" max="11" width="24.8515625" style="90" customWidth="1"/>
    <col min="12" max="15" width="8.8515625" style="90" customWidth="1"/>
    <col min="16" max="16" width="10.28125" style="90" customWidth="1"/>
    <col min="17" max="17" width="17.140625" style="91" customWidth="1"/>
    <col min="18" max="18" width="16.28125" style="90" customWidth="1"/>
    <col min="19" max="19" width="26.28125" style="90" customWidth="1"/>
    <col min="20" max="20" width="26.7109375" style="92" customWidth="1"/>
    <col min="21" max="16384" width="9.140625" style="4" customWidth="1"/>
  </cols>
  <sheetData>
    <row r="1" spans="1:2" ht="18.75">
      <c r="A1" s="89" t="s">
        <v>133</v>
      </c>
      <c r="B1" s="89"/>
    </row>
    <row r="2" ht="15">
      <c r="A2" s="93"/>
    </row>
    <row r="3" spans="1:4" ht="15.75" customHeight="1">
      <c r="A3" s="174" t="s">
        <v>129</v>
      </c>
      <c r="B3" s="174"/>
      <c r="C3" s="174"/>
      <c r="D3" s="174"/>
    </row>
    <row r="4" spans="1:4" ht="51" customHeight="1">
      <c r="A4" s="154" t="s">
        <v>142</v>
      </c>
      <c r="B4" s="154"/>
      <c r="C4" s="154"/>
      <c r="D4" s="154"/>
    </row>
    <row r="5" spans="1:8" ht="15">
      <c r="A5" s="239" t="s">
        <v>60</v>
      </c>
      <c r="B5" s="239"/>
      <c r="C5" s="239"/>
      <c r="D5" s="176" t="s">
        <v>0</v>
      </c>
      <c r="E5" s="177"/>
      <c r="F5" s="177"/>
      <c r="G5" s="177"/>
      <c r="H5" s="149"/>
    </row>
    <row r="6" spans="1:8" ht="30" customHeight="1">
      <c r="A6" s="178" t="s">
        <v>143</v>
      </c>
      <c r="B6" s="179"/>
      <c r="C6" s="180"/>
      <c r="D6" s="181"/>
      <c r="E6" s="182"/>
      <c r="F6" s="182"/>
      <c r="G6" s="182"/>
      <c r="H6" s="183"/>
    </row>
    <row r="7" spans="1:8" ht="22.9" customHeight="1">
      <c r="A7" s="190" t="s">
        <v>1</v>
      </c>
      <c r="B7" s="190"/>
      <c r="C7" s="190"/>
      <c r="D7" s="181"/>
      <c r="E7" s="182"/>
      <c r="F7" s="182"/>
      <c r="G7" s="182"/>
      <c r="H7" s="183"/>
    </row>
    <row r="8" spans="1:8" ht="29.45" customHeight="1">
      <c r="A8" s="178" t="s">
        <v>198</v>
      </c>
      <c r="B8" s="179"/>
      <c r="C8" s="180"/>
      <c r="D8" s="181"/>
      <c r="E8" s="182"/>
      <c r="F8" s="182"/>
      <c r="G8" s="182"/>
      <c r="H8" s="183"/>
    </row>
    <row r="9" spans="1:8" ht="30.6" customHeight="1">
      <c r="A9" s="178" t="s">
        <v>134</v>
      </c>
      <c r="B9" s="179"/>
      <c r="C9" s="180"/>
      <c r="D9" s="181"/>
      <c r="E9" s="182"/>
      <c r="F9" s="182"/>
      <c r="G9" s="182"/>
      <c r="H9" s="183"/>
    </row>
    <row r="10" spans="1:8" ht="30.6" customHeight="1">
      <c r="A10" s="191" t="s">
        <v>135</v>
      </c>
      <c r="B10" s="191"/>
      <c r="C10" s="191"/>
      <c r="D10" s="181"/>
      <c r="E10" s="182"/>
      <c r="F10" s="182"/>
      <c r="G10" s="182"/>
      <c r="H10" s="183"/>
    </row>
    <row r="11" spans="1:8" ht="30.75" customHeight="1">
      <c r="A11" s="190" t="s">
        <v>52</v>
      </c>
      <c r="B11" s="190"/>
      <c r="C11" s="190"/>
      <c r="D11" s="181"/>
      <c r="E11" s="182"/>
      <c r="F11" s="182"/>
      <c r="G11" s="182"/>
      <c r="H11" s="183"/>
    </row>
    <row r="12" spans="1:8" ht="22.15" customHeight="1">
      <c r="A12" s="178" t="s">
        <v>136</v>
      </c>
      <c r="B12" s="179"/>
      <c r="C12" s="180"/>
      <c r="D12" s="181"/>
      <c r="E12" s="182"/>
      <c r="F12" s="182"/>
      <c r="G12" s="182"/>
      <c r="H12" s="183"/>
    </row>
    <row r="13" spans="1:20" ht="31.5" customHeight="1">
      <c r="A13" s="192" t="s">
        <v>123</v>
      </c>
      <c r="B13" s="193"/>
      <c r="C13" s="194"/>
      <c r="D13" s="181"/>
      <c r="E13" s="182"/>
      <c r="F13" s="182"/>
      <c r="G13" s="182"/>
      <c r="H13" s="183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4.5" customHeight="1">
      <c r="A14" s="192" t="s">
        <v>145</v>
      </c>
      <c r="B14" s="193"/>
      <c r="C14" s="194"/>
      <c r="D14" s="181"/>
      <c r="E14" s="182"/>
      <c r="F14" s="182"/>
      <c r="G14" s="182"/>
      <c r="H14" s="183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6.6" customHeight="1">
      <c r="A15" s="192" t="s">
        <v>2</v>
      </c>
      <c r="B15" s="193"/>
      <c r="C15" s="194"/>
      <c r="D15" s="181"/>
      <c r="E15" s="182"/>
      <c r="F15" s="182"/>
      <c r="G15" s="182"/>
      <c r="H15" s="183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62.45" customHeight="1">
      <c r="A16" s="192" t="s">
        <v>128</v>
      </c>
      <c r="B16" s="193"/>
      <c r="C16" s="194"/>
      <c r="D16" s="181"/>
      <c r="E16" s="182"/>
      <c r="F16" s="182"/>
      <c r="G16" s="182"/>
      <c r="H16" s="183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240"/>
      <c r="B17" s="105"/>
      <c r="C17" s="105"/>
      <c r="D17" s="94"/>
      <c r="E17" s="94"/>
      <c r="F17" s="95"/>
      <c r="G17" s="32"/>
      <c r="H17" s="96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171" t="s">
        <v>3</v>
      </c>
      <c r="B18" s="172" t="s">
        <v>4</v>
      </c>
      <c r="C18" s="173"/>
      <c r="D18" s="198" t="s">
        <v>5</v>
      </c>
      <c r="E18" s="18" t="s">
        <v>6</v>
      </c>
      <c r="F18" s="41" t="s">
        <v>7</v>
      </c>
      <c r="G18" s="187" t="s">
        <v>131</v>
      </c>
      <c r="H18" s="54" t="s">
        <v>137</v>
      </c>
      <c r="J18" s="97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71"/>
      <c r="B19" s="150" t="s">
        <v>8</v>
      </c>
      <c r="C19" s="150" t="s">
        <v>9</v>
      </c>
      <c r="D19" s="199"/>
      <c r="E19" s="18" t="s">
        <v>10</v>
      </c>
      <c r="F19" s="41" t="s">
        <v>139</v>
      </c>
      <c r="G19" s="187"/>
      <c r="H19" s="55" t="s">
        <v>138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166" t="s">
        <v>61</v>
      </c>
      <c r="B20" s="106" t="s">
        <v>11</v>
      </c>
      <c r="C20" s="107" t="s">
        <v>188</v>
      </c>
      <c r="D20" s="1"/>
      <c r="E20" s="159"/>
      <c r="F20" s="23"/>
      <c r="G20" s="58">
        <v>35</v>
      </c>
      <c r="H20" s="29">
        <f>F20*G20</f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167"/>
      <c r="B21" s="106" t="s">
        <v>12</v>
      </c>
      <c r="C21" s="107" t="s">
        <v>13</v>
      </c>
      <c r="D21" s="1"/>
      <c r="E21" s="160"/>
      <c r="F21" s="42"/>
      <c r="G21" s="151"/>
      <c r="H21" s="26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167"/>
      <c r="B22" s="106" t="s">
        <v>199</v>
      </c>
      <c r="C22" s="108">
        <v>0.6729166666666666</v>
      </c>
      <c r="D22" s="1"/>
      <c r="E22" s="160"/>
      <c r="F22" s="43"/>
      <c r="G22" s="152"/>
      <c r="H22" s="22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167"/>
      <c r="B23" s="106" t="s">
        <v>14</v>
      </c>
      <c r="C23" s="107" t="s">
        <v>15</v>
      </c>
      <c r="D23" s="1"/>
      <c r="E23" s="160"/>
      <c r="F23" s="43"/>
      <c r="G23" s="152"/>
      <c r="H23" s="22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167"/>
      <c r="B24" s="106" t="s">
        <v>16</v>
      </c>
      <c r="C24" s="107" t="s">
        <v>146</v>
      </c>
      <c r="D24" s="1"/>
      <c r="E24" s="160"/>
      <c r="F24" s="43"/>
      <c r="G24" s="152"/>
      <c r="H24" s="22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167"/>
      <c r="B25" s="106" t="s">
        <v>17</v>
      </c>
      <c r="C25" s="109" t="s">
        <v>168</v>
      </c>
      <c r="D25" s="1"/>
      <c r="E25" s="160"/>
      <c r="F25" s="43"/>
      <c r="G25" s="152"/>
      <c r="H25" s="22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167"/>
      <c r="B26" s="106" t="s">
        <v>54</v>
      </c>
      <c r="C26" s="110" t="s">
        <v>148</v>
      </c>
      <c r="D26" s="1"/>
      <c r="E26" s="160"/>
      <c r="F26" s="43"/>
      <c r="G26" s="152"/>
      <c r="H26" s="22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167"/>
      <c r="B27" s="106" t="s">
        <v>167</v>
      </c>
      <c r="C27" s="110" t="s">
        <v>202</v>
      </c>
      <c r="D27" s="1"/>
      <c r="E27" s="160"/>
      <c r="F27" s="43"/>
      <c r="G27" s="152"/>
      <c r="H27" s="22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30">
      <c r="A28" s="167"/>
      <c r="B28" s="106" t="s">
        <v>18</v>
      </c>
      <c r="C28" s="109" t="s">
        <v>197</v>
      </c>
      <c r="D28" s="1"/>
      <c r="E28" s="160"/>
      <c r="F28" s="43"/>
      <c r="G28" s="152"/>
      <c r="H28" s="22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167"/>
      <c r="B29" s="106" t="s">
        <v>19</v>
      </c>
      <c r="C29" s="109" t="s">
        <v>200</v>
      </c>
      <c r="D29" s="1"/>
      <c r="E29" s="160"/>
      <c r="F29" s="43"/>
      <c r="G29" s="152"/>
      <c r="H29" s="22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167"/>
      <c r="B30" s="106" t="s">
        <v>20</v>
      </c>
      <c r="C30" s="109" t="s">
        <v>21</v>
      </c>
      <c r="D30" s="1"/>
      <c r="E30" s="160"/>
      <c r="F30" s="43"/>
      <c r="G30" s="152"/>
      <c r="H30" s="22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5.9" customHeight="1">
      <c r="A31" s="167"/>
      <c r="B31" s="106" t="s">
        <v>22</v>
      </c>
      <c r="C31" s="109" t="s">
        <v>23</v>
      </c>
      <c r="D31" s="1"/>
      <c r="E31" s="160"/>
      <c r="F31" s="43"/>
      <c r="G31" s="152"/>
      <c r="H31" s="22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167"/>
      <c r="B32" s="106" t="s">
        <v>149</v>
      </c>
      <c r="C32" s="109" t="s">
        <v>187</v>
      </c>
      <c r="D32" s="1"/>
      <c r="E32" s="160"/>
      <c r="F32" s="43"/>
      <c r="G32" s="152"/>
      <c r="H32" s="22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111"/>
      <c r="B33" s="112"/>
      <c r="C33" s="112"/>
      <c r="D33" s="2"/>
      <c r="E33" s="3"/>
      <c r="G33" s="20"/>
      <c r="H33" s="2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113" t="s">
        <v>55</v>
      </c>
      <c r="B34" s="83" t="s">
        <v>28</v>
      </c>
      <c r="C34" s="114" t="s">
        <v>53</v>
      </c>
      <c r="D34" s="1"/>
      <c r="E34" s="17"/>
      <c r="F34" s="23"/>
      <c r="G34" s="58">
        <v>15</v>
      </c>
      <c r="H34" s="28">
        <f>F34*G34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">
      <c r="A35" s="111"/>
      <c r="B35" s="84"/>
      <c r="C35" s="115"/>
      <c r="D35" s="2"/>
      <c r="E35" s="3"/>
      <c r="F35" s="45"/>
      <c r="G35" s="59"/>
      <c r="H35" s="31"/>
      <c r="I35" s="39"/>
      <c r="J35" s="32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>
      <c r="A36" s="113" t="s">
        <v>62</v>
      </c>
      <c r="B36" s="83" t="s">
        <v>26</v>
      </c>
      <c r="C36" s="114" t="s">
        <v>56</v>
      </c>
      <c r="D36" s="17"/>
      <c r="E36" s="17"/>
      <c r="F36" s="23"/>
      <c r="G36" s="58">
        <v>15</v>
      </c>
      <c r="H36" s="28">
        <f>F36*G36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">
      <c r="A37" s="111"/>
      <c r="B37" s="112"/>
      <c r="C37" s="112"/>
      <c r="D37" s="2"/>
      <c r="E37" s="3"/>
      <c r="G37" s="60"/>
      <c r="H37" s="40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>
      <c r="A38" s="111"/>
      <c r="B38" s="112"/>
      <c r="C38" s="112"/>
      <c r="D38" s="2"/>
      <c r="E38" s="3"/>
      <c r="F38" s="47"/>
      <c r="G38" s="61"/>
      <c r="H38" s="2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">
      <c r="A39" s="166" t="s">
        <v>57</v>
      </c>
      <c r="B39" s="116" t="s">
        <v>12</v>
      </c>
      <c r="C39" s="117" t="s">
        <v>13</v>
      </c>
      <c r="D39" s="10"/>
      <c r="E39" s="159"/>
      <c r="F39" s="23"/>
      <c r="G39" s="58">
        <v>30</v>
      </c>
      <c r="H39" s="28">
        <f>F39*G39</f>
        <v>0</v>
      </c>
      <c r="J39" s="97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>
      <c r="A40" s="167"/>
      <c r="B40" s="116" t="s">
        <v>16</v>
      </c>
      <c r="C40" s="107" t="s">
        <v>203</v>
      </c>
      <c r="D40" s="1"/>
      <c r="E40" s="160"/>
      <c r="F40" s="43"/>
      <c r="G40" s="151"/>
      <c r="H40" s="188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167"/>
      <c r="B41" s="116" t="s">
        <v>17</v>
      </c>
      <c r="C41" s="109" t="s">
        <v>124</v>
      </c>
      <c r="D41" s="10"/>
      <c r="E41" s="160"/>
      <c r="F41" s="43"/>
      <c r="G41" s="152"/>
      <c r="H41" s="189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>
      <c r="A42" s="167"/>
      <c r="B42" s="116" t="s">
        <v>54</v>
      </c>
      <c r="C42" s="109" t="s">
        <v>208</v>
      </c>
      <c r="D42" s="10"/>
      <c r="E42" s="160"/>
      <c r="F42" s="43"/>
      <c r="G42" s="152"/>
      <c r="H42" s="189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61.15" customHeight="1">
      <c r="A43" s="167"/>
      <c r="B43" s="116" t="s">
        <v>18</v>
      </c>
      <c r="C43" s="109" t="s">
        <v>194</v>
      </c>
      <c r="D43" s="10"/>
      <c r="E43" s="160"/>
      <c r="F43" s="43"/>
      <c r="G43" s="152"/>
      <c r="H43" s="189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>
      <c r="A44" s="167"/>
      <c r="B44" s="116" t="s">
        <v>20</v>
      </c>
      <c r="C44" s="110" t="s">
        <v>21</v>
      </c>
      <c r="D44" s="10"/>
      <c r="E44" s="160"/>
      <c r="F44" s="43"/>
      <c r="G44" s="152"/>
      <c r="H44" s="189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37.5" customHeight="1">
      <c r="A45" s="167"/>
      <c r="B45" s="116" t="s">
        <v>22</v>
      </c>
      <c r="C45" s="110" t="s">
        <v>23</v>
      </c>
      <c r="D45" s="10"/>
      <c r="E45" s="160"/>
      <c r="F45" s="43"/>
      <c r="G45" s="152"/>
      <c r="H45" s="27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167"/>
      <c r="B46" s="118" t="s">
        <v>27</v>
      </c>
      <c r="C46" s="119" t="s">
        <v>207</v>
      </c>
      <c r="D46" s="10"/>
      <c r="E46" s="160"/>
      <c r="F46" s="43"/>
      <c r="G46" s="62"/>
      <c r="H46" s="3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167"/>
      <c r="B47" s="118" t="s">
        <v>24</v>
      </c>
      <c r="C47" s="119" t="s">
        <v>70</v>
      </c>
      <c r="D47" s="10"/>
      <c r="E47" s="160"/>
      <c r="F47" s="43"/>
      <c r="G47" s="62"/>
      <c r="H47" s="3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111"/>
      <c r="B48" s="112"/>
      <c r="C48" s="112"/>
      <c r="D48" s="2"/>
      <c r="E48" s="3"/>
      <c r="G48" s="63"/>
      <c r="H48" s="35"/>
      <c r="I48" s="2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99" customFormat="1" ht="15">
      <c r="A49" s="120" t="s">
        <v>126</v>
      </c>
      <c r="B49" s="116" t="s">
        <v>69</v>
      </c>
      <c r="C49" s="110" t="s">
        <v>68</v>
      </c>
      <c r="D49" s="13"/>
      <c r="E49" s="14"/>
      <c r="F49" s="46"/>
      <c r="G49" s="65">
        <v>15</v>
      </c>
      <c r="H49" s="28">
        <f>F49*G49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84"/>
      <c r="B50" s="84"/>
      <c r="C50" s="84"/>
      <c r="E50" s="7"/>
      <c r="G50" s="66"/>
      <c r="H50" s="33"/>
      <c r="I50" s="2"/>
      <c r="J50" s="2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4.75">
      <c r="A51" s="120" t="s">
        <v>64</v>
      </c>
      <c r="B51" s="121" t="s">
        <v>25</v>
      </c>
      <c r="C51" s="122" t="s">
        <v>63</v>
      </c>
      <c r="D51" s="1"/>
      <c r="E51" s="17"/>
      <c r="F51" s="23"/>
      <c r="G51" s="65">
        <v>10</v>
      </c>
      <c r="H51" s="28">
        <f>F51*G51</f>
        <v>0</v>
      </c>
      <c r="I51" s="2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84"/>
      <c r="B52" s="84"/>
      <c r="C52" s="84"/>
      <c r="E52" s="7"/>
      <c r="G52" s="67"/>
      <c r="H52" s="24"/>
      <c r="I52" s="2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113" t="s">
        <v>30</v>
      </c>
      <c r="B53" s="83" t="s">
        <v>26</v>
      </c>
      <c r="C53" s="114" t="s">
        <v>56</v>
      </c>
      <c r="D53" s="17"/>
      <c r="E53" s="17"/>
      <c r="F53" s="23"/>
      <c r="G53" s="65">
        <v>15</v>
      </c>
      <c r="H53" s="28">
        <f>F53*G53</f>
        <v>0</v>
      </c>
      <c r="I53" s="2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84"/>
      <c r="B54" s="84"/>
      <c r="C54" s="84"/>
      <c r="E54" s="7"/>
      <c r="G54" s="66"/>
      <c r="H54" s="30"/>
      <c r="I54" s="2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01" customFormat="1" ht="15">
      <c r="A55" s="113" t="s">
        <v>125</v>
      </c>
      <c r="B55" s="83" t="s">
        <v>28</v>
      </c>
      <c r="C55" s="123" t="s">
        <v>53</v>
      </c>
      <c r="D55" s="15"/>
      <c r="E55" s="12"/>
      <c r="F55" s="23"/>
      <c r="G55" s="65">
        <v>10</v>
      </c>
      <c r="H55" s="28">
        <f>F55*G55</f>
        <v>0</v>
      </c>
      <c r="I55" s="100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84"/>
      <c r="B56" s="84"/>
      <c r="C56" s="84"/>
      <c r="E56" s="7"/>
      <c r="G56" s="66"/>
      <c r="H56" s="30"/>
      <c r="I56" s="2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166" t="s">
        <v>59</v>
      </c>
      <c r="B57" s="116" t="s">
        <v>12</v>
      </c>
      <c r="C57" s="107" t="s">
        <v>31</v>
      </c>
      <c r="D57" s="10"/>
      <c r="E57" s="159"/>
      <c r="F57" s="23"/>
      <c r="G57" s="65">
        <v>30</v>
      </c>
      <c r="H57" s="28">
        <f>F57*G57</f>
        <v>0</v>
      </c>
      <c r="I57" s="2"/>
      <c r="J57" s="97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167"/>
      <c r="B58" s="116" t="s">
        <v>16</v>
      </c>
      <c r="C58" s="107" t="s">
        <v>150</v>
      </c>
      <c r="D58" s="1"/>
      <c r="E58" s="160"/>
      <c r="F58" s="43"/>
      <c r="G58" s="152"/>
      <c r="H58" s="188"/>
      <c r="I58" s="2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167"/>
      <c r="B59" s="116" t="s">
        <v>17</v>
      </c>
      <c r="C59" s="107" t="s">
        <v>127</v>
      </c>
      <c r="D59" s="10"/>
      <c r="E59" s="160"/>
      <c r="F59" s="43"/>
      <c r="G59" s="152"/>
      <c r="H59" s="189"/>
      <c r="I59" s="2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167"/>
      <c r="B60" s="116" t="s">
        <v>54</v>
      </c>
      <c r="C60" s="109" t="s">
        <v>206</v>
      </c>
      <c r="D60" s="10"/>
      <c r="E60" s="160"/>
      <c r="F60" s="43"/>
      <c r="G60" s="152"/>
      <c r="H60" s="189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45">
      <c r="A61" s="167"/>
      <c r="B61" s="116" t="s">
        <v>18</v>
      </c>
      <c r="C61" s="109" t="str">
        <f>$C$43</f>
        <v>min. 4x USB 3.0 nebo vyšší a min 8x USB celkem přístupné uživateli bez potřeby otevření case PC, RJ-45 (min. 1 Gb), 3,5 mm stereo jack, min. 1 HDMI, min. 1x DP</v>
      </c>
      <c r="D61" s="10"/>
      <c r="E61" s="160"/>
      <c r="F61" s="43"/>
      <c r="G61" s="152"/>
      <c r="H61" s="189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167"/>
      <c r="B62" s="116" t="s">
        <v>20</v>
      </c>
      <c r="C62" s="109" t="s">
        <v>21</v>
      </c>
      <c r="D62" s="10"/>
      <c r="E62" s="160"/>
      <c r="F62" s="43"/>
      <c r="G62" s="152"/>
      <c r="H62" s="189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0">
      <c r="A63" s="167"/>
      <c r="B63" s="116" t="s">
        <v>22</v>
      </c>
      <c r="C63" s="109" t="s">
        <v>23</v>
      </c>
      <c r="D63" s="10"/>
      <c r="E63" s="160"/>
      <c r="F63" s="43"/>
      <c r="G63" s="152"/>
      <c r="H63" s="189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167"/>
      <c r="B64" s="116" t="s">
        <v>27</v>
      </c>
      <c r="C64" s="119" t="s">
        <v>207</v>
      </c>
      <c r="D64" s="10"/>
      <c r="E64" s="160"/>
      <c r="F64" s="43"/>
      <c r="G64" s="152"/>
      <c r="H64" s="189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167"/>
      <c r="B65" s="116" t="s">
        <v>24</v>
      </c>
      <c r="C65" s="124" t="s">
        <v>204</v>
      </c>
      <c r="D65" s="10"/>
      <c r="E65" s="160"/>
      <c r="F65" s="43"/>
      <c r="G65" s="152"/>
      <c r="H65" s="189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125"/>
      <c r="B66" s="112"/>
      <c r="C66" s="112"/>
      <c r="E66" s="7"/>
      <c r="G66" s="68"/>
      <c r="H66" s="33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113" t="s">
        <v>32</v>
      </c>
      <c r="B67" s="83" t="s">
        <v>33</v>
      </c>
      <c r="C67" s="114" t="s">
        <v>201</v>
      </c>
      <c r="D67" s="1"/>
      <c r="E67" s="17"/>
      <c r="F67" s="23"/>
      <c r="G67" s="58">
        <v>15</v>
      </c>
      <c r="H67" s="28">
        <f>F67*G67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111"/>
      <c r="B68" s="84"/>
      <c r="C68" s="115"/>
      <c r="E68" s="7"/>
      <c r="G68" s="20"/>
      <c r="H68" s="33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113" t="s">
        <v>34</v>
      </c>
      <c r="B69" s="83" t="s">
        <v>29</v>
      </c>
      <c r="C69" s="126" t="s">
        <v>122</v>
      </c>
      <c r="D69" s="10"/>
      <c r="E69" s="17"/>
      <c r="F69" s="23"/>
      <c r="G69" s="58">
        <v>15</v>
      </c>
      <c r="H69" s="28">
        <f>F69*G69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84"/>
      <c r="B70" s="84"/>
      <c r="C70" s="127"/>
      <c r="E70" s="7"/>
      <c r="G70" s="20"/>
      <c r="H70" s="33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.75">
      <c r="A71" s="120" t="s">
        <v>65</v>
      </c>
      <c r="B71" s="121" t="s">
        <v>25</v>
      </c>
      <c r="C71" s="122" t="s">
        <v>172</v>
      </c>
      <c r="D71" s="1"/>
      <c r="E71" s="17"/>
      <c r="F71" s="23"/>
      <c r="G71" s="58">
        <v>15</v>
      </c>
      <c r="H71" s="28">
        <f>F71*G71</f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84"/>
      <c r="B72" s="84"/>
      <c r="C72" s="84"/>
      <c r="E72" s="7"/>
      <c r="G72" s="20"/>
      <c r="H72" s="33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113" t="s">
        <v>35</v>
      </c>
      <c r="B73" s="83" t="s">
        <v>26</v>
      </c>
      <c r="C73" s="114" t="s">
        <v>56</v>
      </c>
      <c r="D73" s="17"/>
      <c r="E73" s="17"/>
      <c r="F73" s="23"/>
      <c r="G73" s="151">
        <v>20</v>
      </c>
      <c r="H73" s="28">
        <f>F73*G73</f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">
      <c r="A74" s="84"/>
      <c r="B74" s="84"/>
      <c r="C74" s="84"/>
      <c r="E74" s="7"/>
      <c r="G74" s="39"/>
      <c r="H74" s="98"/>
      <c r="I74" s="39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">
      <c r="A75" s="111"/>
      <c r="B75" s="112"/>
      <c r="C75" s="128"/>
      <c r="D75" s="2"/>
      <c r="E75" s="3"/>
      <c r="G75" s="39"/>
      <c r="H75" s="39"/>
      <c r="I75" s="39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>
      <c r="A76" s="163" t="s">
        <v>58</v>
      </c>
      <c r="B76" s="164"/>
      <c r="C76" s="165"/>
      <c r="D76" s="195" t="s">
        <v>0</v>
      </c>
      <c r="E76" s="196"/>
      <c r="F76" s="196"/>
      <c r="G76" s="196"/>
      <c r="H76" s="197"/>
      <c r="I76" s="39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>
      <c r="A77" s="168" t="s">
        <v>36</v>
      </c>
      <c r="B77" s="169"/>
      <c r="C77" s="170"/>
      <c r="D77" s="184"/>
      <c r="E77" s="185"/>
      <c r="F77" s="185"/>
      <c r="G77" s="185"/>
      <c r="H77" s="186"/>
      <c r="I77" s="39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>
      <c r="A78" s="155" t="s">
        <v>37</v>
      </c>
      <c r="B78" s="156"/>
      <c r="C78" s="157"/>
      <c r="D78" s="184"/>
      <c r="E78" s="185"/>
      <c r="F78" s="185"/>
      <c r="G78" s="185"/>
      <c r="H78" s="186"/>
      <c r="I78" s="39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">
      <c r="A79" s="155" t="s">
        <v>169</v>
      </c>
      <c r="B79" s="156"/>
      <c r="C79" s="157"/>
      <c r="D79" s="184"/>
      <c r="E79" s="185"/>
      <c r="F79" s="185"/>
      <c r="G79" s="185"/>
      <c r="H79" s="186"/>
      <c r="I79" s="39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">
      <c r="A80" s="155" t="s">
        <v>38</v>
      </c>
      <c r="B80" s="156"/>
      <c r="C80" s="157"/>
      <c r="D80" s="184"/>
      <c r="E80" s="185"/>
      <c r="F80" s="185"/>
      <c r="G80" s="185"/>
      <c r="H80" s="186"/>
      <c r="I80" s="39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>
      <c r="A81" s="129"/>
      <c r="B81" s="129"/>
      <c r="C81" s="129"/>
      <c r="F81" s="49"/>
      <c r="G81" s="32"/>
      <c r="H81" s="32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>
      <c r="A82" s="161" t="s">
        <v>47</v>
      </c>
      <c r="B82" s="116" t="s">
        <v>39</v>
      </c>
      <c r="C82" s="130" t="s">
        <v>130</v>
      </c>
      <c r="D82" s="1"/>
      <c r="E82" s="159"/>
      <c r="F82" s="23"/>
      <c r="G82" s="58">
        <v>45</v>
      </c>
      <c r="H82" s="28">
        <f>F82*G82</f>
        <v>0</v>
      </c>
      <c r="J82" s="97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>
      <c r="A83" s="161"/>
      <c r="B83" s="116" t="s">
        <v>45</v>
      </c>
      <c r="C83" s="130" t="s">
        <v>189</v>
      </c>
      <c r="D83" s="1"/>
      <c r="E83" s="160"/>
      <c r="F83" s="42"/>
      <c r="G83" s="151"/>
      <c r="H83" s="26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>
      <c r="A84" s="161"/>
      <c r="B84" s="116" t="s">
        <v>40</v>
      </c>
      <c r="C84" s="131" t="s">
        <v>205</v>
      </c>
      <c r="D84" s="1"/>
      <c r="E84" s="160"/>
      <c r="F84" s="43"/>
      <c r="G84" s="152"/>
      <c r="H84" s="22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">
      <c r="A85" s="161"/>
      <c r="B85" s="116" t="s">
        <v>41</v>
      </c>
      <c r="C85" s="130" t="s">
        <v>42</v>
      </c>
      <c r="D85" s="1"/>
      <c r="E85" s="160"/>
      <c r="F85" s="43"/>
      <c r="G85" s="152"/>
      <c r="H85" s="22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">
      <c r="A86" s="161"/>
      <c r="B86" s="116" t="s">
        <v>66</v>
      </c>
      <c r="C86" s="130" t="s">
        <v>166</v>
      </c>
      <c r="D86" s="1"/>
      <c r="E86" s="160"/>
      <c r="F86" s="43"/>
      <c r="G86" s="152"/>
      <c r="H86" s="22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">
      <c r="A87" s="161"/>
      <c r="B87" s="116" t="s">
        <v>67</v>
      </c>
      <c r="C87" s="130" t="s">
        <v>147</v>
      </c>
      <c r="D87" s="1"/>
      <c r="E87" s="160"/>
      <c r="F87" s="43"/>
      <c r="G87" s="152"/>
      <c r="H87" s="22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">
      <c r="A88" s="161"/>
      <c r="B88" s="116" t="s">
        <v>71</v>
      </c>
      <c r="C88" s="130" t="s">
        <v>196</v>
      </c>
      <c r="D88" s="70"/>
      <c r="E88" s="160"/>
      <c r="F88" s="43"/>
      <c r="G88" s="152"/>
      <c r="H88" s="22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">
      <c r="A89" s="161"/>
      <c r="B89" s="116" t="s">
        <v>73</v>
      </c>
      <c r="C89" s="130" t="s">
        <v>43</v>
      </c>
      <c r="D89" s="1"/>
      <c r="E89" s="160"/>
      <c r="F89" s="43"/>
      <c r="G89" s="152"/>
      <c r="H89" s="22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">
      <c r="A90" s="161"/>
      <c r="B90" s="118" t="s">
        <v>14</v>
      </c>
      <c r="C90" s="130" t="s">
        <v>72</v>
      </c>
      <c r="D90" s="1"/>
      <c r="E90" s="160"/>
      <c r="F90" s="43"/>
      <c r="G90" s="152"/>
      <c r="H90" s="22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">
      <c r="A91" s="161"/>
      <c r="B91" s="116" t="s">
        <v>44</v>
      </c>
      <c r="C91" s="130" t="s">
        <v>43</v>
      </c>
      <c r="D91" s="1"/>
      <c r="E91" s="160"/>
      <c r="F91" s="43"/>
      <c r="G91" s="152"/>
      <c r="H91" s="22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">
      <c r="A92" s="161"/>
      <c r="B92" s="116" t="s">
        <v>171</v>
      </c>
      <c r="C92" s="130" t="s">
        <v>213</v>
      </c>
      <c r="D92" s="1"/>
      <c r="E92" s="160"/>
      <c r="F92" s="43"/>
      <c r="G92" s="152"/>
      <c r="H92" s="22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">
      <c r="A93" s="161"/>
      <c r="B93" s="116" t="s">
        <v>158</v>
      </c>
      <c r="C93" s="130" t="s">
        <v>170</v>
      </c>
      <c r="D93" s="1"/>
      <c r="E93" s="162"/>
      <c r="F93" s="48"/>
      <c r="G93" s="153"/>
      <c r="H93" s="21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">
      <c r="A94" s="57"/>
      <c r="B94" s="57"/>
      <c r="C94" s="57"/>
      <c r="E94" s="7"/>
      <c r="G94" s="20"/>
      <c r="H94" s="57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">
      <c r="A95" s="132" t="s">
        <v>48</v>
      </c>
      <c r="B95" s="25" t="s">
        <v>26</v>
      </c>
      <c r="C95" s="133" t="s">
        <v>56</v>
      </c>
      <c r="D95" s="17"/>
      <c r="E95" s="17"/>
      <c r="F95" s="23"/>
      <c r="G95" s="58">
        <v>35</v>
      </c>
      <c r="H95" s="28">
        <f>F95*G95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">
      <c r="A96" s="57"/>
      <c r="B96" s="57"/>
      <c r="C96" s="57"/>
      <c r="E96" s="7"/>
      <c r="G96" s="20"/>
      <c r="H96" s="57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">
      <c r="A97" s="57"/>
      <c r="B97" s="57"/>
      <c r="C97" s="57"/>
      <c r="E97" s="7"/>
      <c r="G97" s="20"/>
      <c r="H97" s="57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">
      <c r="A98" s="158" t="s">
        <v>49</v>
      </c>
      <c r="B98" s="134" t="s">
        <v>39</v>
      </c>
      <c r="C98" s="131" t="s">
        <v>50</v>
      </c>
      <c r="D98" s="1"/>
      <c r="E98" s="159"/>
      <c r="F98" s="23"/>
      <c r="G98" s="58">
        <v>35</v>
      </c>
      <c r="H98" s="28">
        <f>F98*G98</f>
        <v>0</v>
      </c>
      <c r="J98" s="97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">
      <c r="A99" s="158"/>
      <c r="B99" s="134" t="s">
        <v>45</v>
      </c>
      <c r="C99" s="131" t="s">
        <v>189</v>
      </c>
      <c r="D99" s="1"/>
      <c r="E99" s="160"/>
      <c r="F99" s="42"/>
      <c r="G99" s="151"/>
      <c r="H99" s="22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">
      <c r="A100" s="158"/>
      <c r="B100" s="134" t="s">
        <v>40</v>
      </c>
      <c r="C100" s="131" t="s">
        <v>205</v>
      </c>
      <c r="D100" s="1"/>
      <c r="E100" s="160"/>
      <c r="F100" s="43"/>
      <c r="G100" s="152"/>
      <c r="H100" s="22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">
      <c r="A101" s="158"/>
      <c r="B101" s="134" t="s">
        <v>41</v>
      </c>
      <c r="C101" s="131" t="s">
        <v>42</v>
      </c>
      <c r="D101" s="1"/>
      <c r="E101" s="160"/>
      <c r="F101" s="43"/>
      <c r="G101" s="152"/>
      <c r="H101" s="22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">
      <c r="A102" s="158"/>
      <c r="B102" s="134" t="s">
        <v>66</v>
      </c>
      <c r="C102" s="131" t="s">
        <v>165</v>
      </c>
      <c r="D102" s="1"/>
      <c r="E102" s="160"/>
      <c r="F102" s="43"/>
      <c r="G102" s="152"/>
      <c r="H102" s="22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">
      <c r="A103" s="158"/>
      <c r="B103" s="134" t="s">
        <v>67</v>
      </c>
      <c r="C103" s="131" t="s">
        <v>147</v>
      </c>
      <c r="D103" s="1"/>
      <c r="E103" s="160"/>
      <c r="F103" s="43"/>
      <c r="G103" s="152"/>
      <c r="H103" s="22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">
      <c r="A104" s="158"/>
      <c r="B104" s="116" t="s">
        <v>71</v>
      </c>
      <c r="C104" s="130" t="s">
        <v>196</v>
      </c>
      <c r="D104" s="1"/>
      <c r="E104" s="160"/>
      <c r="F104" s="43"/>
      <c r="G104" s="152"/>
      <c r="H104" s="22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">
      <c r="A105" s="158"/>
      <c r="B105" s="134" t="s">
        <v>74</v>
      </c>
      <c r="C105" s="131" t="s">
        <v>43</v>
      </c>
      <c r="D105" s="1"/>
      <c r="E105" s="160"/>
      <c r="F105" s="43"/>
      <c r="G105" s="152"/>
      <c r="H105" s="22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">
      <c r="A106" s="158"/>
      <c r="B106" s="135" t="s">
        <v>14</v>
      </c>
      <c r="C106" s="131" t="s">
        <v>72</v>
      </c>
      <c r="D106" s="1"/>
      <c r="E106" s="160"/>
      <c r="F106" s="43"/>
      <c r="G106" s="152"/>
      <c r="H106" s="22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">
      <c r="A107" s="158"/>
      <c r="B107" s="116" t="s">
        <v>158</v>
      </c>
      <c r="C107" s="130" t="s">
        <v>170</v>
      </c>
      <c r="D107" s="1"/>
      <c r="E107" s="160"/>
      <c r="F107" s="43"/>
      <c r="G107" s="152"/>
      <c r="H107" s="22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">
      <c r="A108" s="158"/>
      <c r="B108" s="134" t="s">
        <v>44</v>
      </c>
      <c r="C108" s="131" t="s">
        <v>43</v>
      </c>
      <c r="D108" s="1"/>
      <c r="E108" s="160"/>
      <c r="F108" s="43"/>
      <c r="G108" s="152"/>
      <c r="H108" s="22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">
      <c r="A109" s="158"/>
      <c r="B109" s="134" t="s">
        <v>171</v>
      </c>
      <c r="C109" s="131" t="s">
        <v>212</v>
      </c>
      <c r="D109" s="1"/>
      <c r="E109" s="160"/>
      <c r="F109" s="43"/>
      <c r="G109" s="152"/>
      <c r="H109" s="22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">
      <c r="A110" s="57"/>
      <c r="B110" s="57"/>
      <c r="C110" s="57"/>
      <c r="E110" s="7"/>
      <c r="G110" s="20"/>
      <c r="H110" s="57"/>
      <c r="K110" s="2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">
      <c r="A111" s="132" t="s">
        <v>51</v>
      </c>
      <c r="B111" s="25" t="s">
        <v>26</v>
      </c>
      <c r="C111" s="133" t="s">
        <v>56</v>
      </c>
      <c r="D111" s="17"/>
      <c r="E111" s="17"/>
      <c r="F111" s="23"/>
      <c r="G111" s="58">
        <v>20</v>
      </c>
      <c r="H111" s="28">
        <f>F111*G111</f>
        <v>0</v>
      </c>
      <c r="K111" s="2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">
      <c r="A112" s="57"/>
      <c r="B112" s="57"/>
      <c r="C112" s="57"/>
      <c r="D112" s="236" t="s">
        <v>140</v>
      </c>
      <c r="E112" s="237"/>
      <c r="F112" s="237"/>
      <c r="G112" s="238"/>
      <c r="H112" s="136">
        <f>SUM(H20:H111)</f>
        <v>0</v>
      </c>
      <c r="K112" s="2"/>
      <c r="L112" s="4"/>
      <c r="M112" s="4"/>
      <c r="N112" s="4"/>
      <c r="O112" s="4"/>
      <c r="P112" s="4"/>
      <c r="Q112" s="4"/>
      <c r="R112" s="4"/>
      <c r="S112" s="4"/>
      <c r="T112" s="4"/>
    </row>
    <row r="113" spans="11:20" ht="15">
      <c r="K113" s="2"/>
      <c r="L113" s="4"/>
      <c r="M113" s="4"/>
      <c r="N113" s="4"/>
      <c r="O113" s="4"/>
      <c r="P113" s="4"/>
      <c r="Q113" s="4"/>
      <c r="R113" s="4"/>
      <c r="S113" s="4"/>
      <c r="T113" s="4"/>
    </row>
    <row r="114" spans="5:20" ht="15">
      <c r="E114" s="39"/>
      <c r="F114" s="102"/>
      <c r="G114" s="39"/>
      <c r="H114" s="39"/>
      <c r="I114" s="39"/>
      <c r="J114" s="39"/>
      <c r="K114" s="103"/>
      <c r="L114" s="103"/>
      <c r="M114" s="103"/>
      <c r="R114" s="4"/>
      <c r="S114" s="4"/>
      <c r="T114" s="4"/>
    </row>
    <row r="115" spans="5:20" ht="15">
      <c r="E115" s="39"/>
      <c r="F115" s="102"/>
      <c r="G115" s="39"/>
      <c r="H115" s="39"/>
      <c r="I115" s="39"/>
      <c r="J115" s="39"/>
      <c r="K115" s="103"/>
      <c r="L115" s="103"/>
      <c r="M115" s="103"/>
      <c r="R115" s="4"/>
      <c r="S115" s="4"/>
      <c r="T115" s="4"/>
    </row>
    <row r="116" spans="5:20" ht="48" customHeight="1">
      <c r="E116" s="39"/>
      <c r="F116" s="102"/>
      <c r="G116" s="56"/>
      <c r="H116" s="56"/>
      <c r="I116" s="56"/>
      <c r="J116" s="56"/>
      <c r="K116" s="103"/>
      <c r="L116" s="103"/>
      <c r="P116" s="91"/>
      <c r="Q116" s="4"/>
      <c r="R116" s="4"/>
      <c r="S116" s="4"/>
      <c r="T116" s="4"/>
    </row>
    <row r="117" spans="5:20" ht="15">
      <c r="E117" s="39"/>
      <c r="F117" s="102"/>
      <c r="G117" s="39"/>
      <c r="H117" s="39"/>
      <c r="I117" s="39"/>
      <c r="J117" s="39"/>
      <c r="K117" s="103"/>
      <c r="L117" s="103"/>
      <c r="M117" s="103"/>
      <c r="R117" s="4"/>
      <c r="S117" s="4"/>
      <c r="T117" s="4"/>
    </row>
    <row r="118" spans="5:20" ht="15">
      <c r="E118" s="39"/>
      <c r="F118" s="102"/>
      <c r="G118" s="39"/>
      <c r="H118" s="39"/>
      <c r="I118" s="39"/>
      <c r="J118" s="39"/>
      <c r="K118" s="103"/>
      <c r="L118" s="103"/>
      <c r="M118" s="103"/>
      <c r="R118" s="4"/>
      <c r="S118" s="4"/>
      <c r="T118" s="4"/>
    </row>
    <row r="119" spans="5:20" ht="15">
      <c r="E119" s="39"/>
      <c r="F119" s="102"/>
      <c r="G119" s="39"/>
      <c r="H119" s="39"/>
      <c r="I119" s="39"/>
      <c r="J119" s="39"/>
      <c r="K119" s="103"/>
      <c r="L119" s="103"/>
      <c r="M119" s="103"/>
      <c r="R119" s="4"/>
      <c r="S119" s="4"/>
      <c r="T119" s="4"/>
    </row>
    <row r="120" spans="5:20" ht="15">
      <c r="E120" s="39"/>
      <c r="F120" s="102"/>
      <c r="G120" s="39"/>
      <c r="H120" s="39"/>
      <c r="I120" s="39"/>
      <c r="J120" s="39"/>
      <c r="K120" s="104"/>
      <c r="L120" s="103"/>
      <c r="M120" s="103"/>
      <c r="R120" s="4"/>
      <c r="S120" s="4"/>
      <c r="T120" s="4"/>
    </row>
    <row r="121" spans="5:20" ht="15">
      <c r="E121" s="39"/>
      <c r="F121" s="102"/>
      <c r="G121" s="39"/>
      <c r="H121" s="39"/>
      <c r="I121" s="39"/>
      <c r="J121" s="39"/>
      <c r="K121" s="103"/>
      <c r="L121" s="103"/>
      <c r="M121" s="103"/>
      <c r="R121" s="4"/>
      <c r="S121" s="4"/>
      <c r="T121" s="4"/>
    </row>
    <row r="122" spans="5:13" ht="15">
      <c r="E122" s="39"/>
      <c r="F122" s="102"/>
      <c r="G122" s="39"/>
      <c r="H122" s="39"/>
      <c r="I122" s="39"/>
      <c r="J122" s="39"/>
      <c r="K122" s="103"/>
      <c r="L122" s="103"/>
      <c r="M122" s="103"/>
    </row>
    <row r="123" spans="5:13" ht="15">
      <c r="E123" s="39"/>
      <c r="F123" s="102"/>
      <c r="G123" s="39"/>
      <c r="H123" s="39"/>
      <c r="I123" s="39"/>
      <c r="J123" s="39"/>
      <c r="K123" s="103"/>
      <c r="L123" s="103"/>
      <c r="M123" s="103"/>
    </row>
    <row r="124" spans="5:13" ht="15">
      <c r="E124" s="39"/>
      <c r="F124" s="102"/>
      <c r="G124" s="39"/>
      <c r="H124" s="39"/>
      <c r="I124" s="39"/>
      <c r="J124" s="39"/>
      <c r="K124" s="103"/>
      <c r="L124" s="103"/>
      <c r="M124" s="103"/>
    </row>
    <row r="125" spans="5:13" ht="15">
      <c r="E125" s="39"/>
      <c r="F125" s="102"/>
      <c r="G125" s="39"/>
      <c r="H125" s="39"/>
      <c r="I125" s="39"/>
      <c r="J125" s="39"/>
      <c r="K125" s="103"/>
      <c r="L125" s="103"/>
      <c r="M125" s="103"/>
    </row>
  </sheetData>
  <sheetProtection algorithmName="SHA-512" hashValue="82DPgaW33jSLPPgG2NM/Lnr95zK8o8x2hJf+5BE5kck83NGQwTRZH56s/WZOpdsIbczPf4S7CG24v5KTBmg16w==" saltValue="APRIcvKR+3UcFBJWGNl9yA==" spinCount="100000" sheet="1" objects="1" scenarios="1"/>
  <mergeCells count="53">
    <mergeCell ref="D79:H79"/>
    <mergeCell ref="D80:H80"/>
    <mergeCell ref="D76:H76"/>
    <mergeCell ref="D77:H77"/>
    <mergeCell ref="D8:H8"/>
    <mergeCell ref="D9:H9"/>
    <mergeCell ref="D10:H10"/>
    <mergeCell ref="H40:H44"/>
    <mergeCell ref="D15:H15"/>
    <mergeCell ref="D16:H16"/>
    <mergeCell ref="D18:D19"/>
    <mergeCell ref="D11:H11"/>
    <mergeCell ref="D12:H12"/>
    <mergeCell ref="D13:H13"/>
    <mergeCell ref="D14:H14"/>
    <mergeCell ref="E57:E65"/>
    <mergeCell ref="D78:H78"/>
    <mergeCell ref="G18:G19"/>
    <mergeCell ref="E20:E32"/>
    <mergeCell ref="H58:H65"/>
    <mergeCell ref="A7:C7"/>
    <mergeCell ref="D7:H7"/>
    <mergeCell ref="A11:C11"/>
    <mergeCell ref="A8:C8"/>
    <mergeCell ref="A9:C9"/>
    <mergeCell ref="A10:C10"/>
    <mergeCell ref="A12:C12"/>
    <mergeCell ref="A13:C13"/>
    <mergeCell ref="A14:C14"/>
    <mergeCell ref="A15:C15"/>
    <mergeCell ref="A16:C16"/>
    <mergeCell ref="A20:A32"/>
    <mergeCell ref="A3:D3"/>
    <mergeCell ref="A5:C5"/>
    <mergeCell ref="D5:G5"/>
    <mergeCell ref="A6:C6"/>
    <mergeCell ref="D6:H6"/>
    <mergeCell ref="D112:G112"/>
    <mergeCell ref="A4:D4"/>
    <mergeCell ref="A80:C80"/>
    <mergeCell ref="A98:A109"/>
    <mergeCell ref="E98:E109"/>
    <mergeCell ref="A82:A93"/>
    <mergeCell ref="E82:E93"/>
    <mergeCell ref="A79:C79"/>
    <mergeCell ref="A76:C76"/>
    <mergeCell ref="A39:A47"/>
    <mergeCell ref="E39:E47"/>
    <mergeCell ref="A57:A65"/>
    <mergeCell ref="A77:C77"/>
    <mergeCell ref="A78:C78"/>
    <mergeCell ref="A18:A19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54" r:id="rId1"/>
  <rowBreaks count="2" manualBreakCount="2">
    <brk id="37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="60" zoomScaleNormal="60" workbookViewId="0" topLeftCell="A17">
      <selection activeCell="C63" sqref="C63"/>
    </sheetView>
  </sheetViews>
  <sheetFormatPr defaultColWidth="9.140625" defaultRowHeight="15"/>
  <cols>
    <col min="1" max="1" width="37.28125" style="4" customWidth="1"/>
    <col min="2" max="2" width="38.00390625" style="4" customWidth="1"/>
    <col min="3" max="3" width="62.8515625" style="4" customWidth="1"/>
    <col min="4" max="4" width="49.28125" style="4" customWidth="1"/>
    <col min="5" max="5" width="24.7109375" style="4" customWidth="1"/>
    <col min="6" max="6" width="17.421875" style="4" customWidth="1"/>
    <col min="7" max="7" width="48.421875" style="4" customWidth="1"/>
    <col min="8" max="8" width="26.57421875" style="4" customWidth="1"/>
    <col min="9" max="9" width="9.140625" style="4" customWidth="1"/>
    <col min="10" max="12" width="11.00390625" style="4" customWidth="1"/>
    <col min="13" max="13" width="16.28125" style="4" customWidth="1"/>
    <col min="14" max="14" width="17.7109375" style="4" customWidth="1"/>
    <col min="15" max="15" width="24.57421875" style="4" customWidth="1"/>
    <col min="16" max="16384" width="9.140625" style="4" customWidth="1"/>
  </cols>
  <sheetData>
    <row r="1" spans="1:2" ht="18.75">
      <c r="A1" s="89" t="s">
        <v>209</v>
      </c>
      <c r="B1" s="89"/>
    </row>
    <row r="2" ht="15">
      <c r="A2" s="93"/>
    </row>
    <row r="3" spans="1:7" ht="15">
      <c r="A3" s="213" t="s">
        <v>129</v>
      </c>
      <c r="B3" s="214"/>
      <c r="C3" s="214"/>
      <c r="D3" s="214"/>
      <c r="E3" s="214"/>
      <c r="F3" s="214"/>
      <c r="G3" s="214"/>
    </row>
    <row r="4" spans="1:4" ht="56.25" customHeight="1">
      <c r="A4" s="218" t="s">
        <v>141</v>
      </c>
      <c r="B4" s="218"/>
      <c r="C4" s="218"/>
      <c r="D4" s="218"/>
    </row>
    <row r="5" spans="1:8" ht="15">
      <c r="A5" s="175" t="s">
        <v>211</v>
      </c>
      <c r="B5" s="175"/>
      <c r="C5" s="175"/>
      <c r="D5" s="215" t="s">
        <v>0</v>
      </c>
      <c r="E5" s="216"/>
      <c r="F5" s="216"/>
      <c r="G5" s="216"/>
      <c r="H5" s="217"/>
    </row>
    <row r="6" spans="1:8" ht="28.5" customHeight="1">
      <c r="A6" s="192" t="s">
        <v>144</v>
      </c>
      <c r="B6" s="193"/>
      <c r="C6" s="194"/>
      <c r="D6" s="181"/>
      <c r="E6" s="182"/>
      <c r="F6" s="182"/>
      <c r="G6" s="182"/>
      <c r="H6" s="183"/>
    </row>
    <row r="7" spans="1:8" ht="15">
      <c r="A7" s="192" t="s">
        <v>1</v>
      </c>
      <c r="B7" s="193"/>
      <c r="C7" s="194"/>
      <c r="D7" s="181"/>
      <c r="E7" s="182"/>
      <c r="F7" s="182"/>
      <c r="G7" s="182"/>
      <c r="H7" s="183"/>
    </row>
    <row r="8" spans="1:8" ht="15">
      <c r="A8" s="190" t="s">
        <v>75</v>
      </c>
      <c r="B8" s="190"/>
      <c r="C8" s="190"/>
      <c r="D8" s="181"/>
      <c r="E8" s="182"/>
      <c r="F8" s="182"/>
      <c r="G8" s="182"/>
      <c r="H8" s="183"/>
    </row>
    <row r="9" spans="1:8" ht="33" customHeight="1">
      <c r="A9" s="192" t="s">
        <v>2</v>
      </c>
      <c r="B9" s="193"/>
      <c r="C9" s="194"/>
      <c r="D9" s="200"/>
      <c r="E9" s="201"/>
      <c r="F9" s="201"/>
      <c r="G9" s="201"/>
      <c r="H9" s="202"/>
    </row>
    <row r="10" ht="15">
      <c r="A10" s="93"/>
    </row>
    <row r="11" spans="1:7" ht="15">
      <c r="A11" s="93"/>
      <c r="F11" s="137"/>
      <c r="G11" s="138"/>
    </row>
    <row r="12" spans="1:8" ht="27.75" customHeight="1">
      <c r="A12" s="232" t="s">
        <v>3</v>
      </c>
      <c r="B12" s="233" t="s">
        <v>4</v>
      </c>
      <c r="C12" s="234"/>
      <c r="D12" s="198" t="s">
        <v>5</v>
      </c>
      <c r="E12" s="18" t="s">
        <v>6</v>
      </c>
      <c r="F12" s="139" t="s">
        <v>7</v>
      </c>
      <c r="G12" s="233" t="s">
        <v>132</v>
      </c>
      <c r="H12" s="241" t="s">
        <v>137</v>
      </c>
    </row>
    <row r="13" spans="1:8" ht="31.5" customHeight="1">
      <c r="A13" s="232"/>
      <c r="B13" s="235" t="s">
        <v>8</v>
      </c>
      <c r="C13" s="235" t="s">
        <v>9</v>
      </c>
      <c r="D13" s="199"/>
      <c r="E13" s="18" t="s">
        <v>10</v>
      </c>
      <c r="F13" s="140" t="s">
        <v>139</v>
      </c>
      <c r="G13" s="233"/>
      <c r="H13" s="241" t="s">
        <v>138</v>
      </c>
    </row>
    <row r="14" spans="1:8" ht="15">
      <c r="A14" s="210" t="s">
        <v>76</v>
      </c>
      <c r="B14" s="25" t="s">
        <v>77</v>
      </c>
      <c r="C14" s="143" t="s">
        <v>78</v>
      </c>
      <c r="D14" s="11"/>
      <c r="E14" s="159"/>
      <c r="F14" s="16"/>
      <c r="G14" s="19">
        <v>15</v>
      </c>
      <c r="H14" s="28">
        <f>F14*G14</f>
        <v>0</v>
      </c>
    </row>
    <row r="15" spans="1:8" ht="15">
      <c r="A15" s="211"/>
      <c r="B15" s="25" t="s">
        <v>79</v>
      </c>
      <c r="C15" s="143" t="s">
        <v>180</v>
      </c>
      <c r="D15" s="1"/>
      <c r="E15" s="160"/>
      <c r="F15" s="8"/>
      <c r="G15" s="204"/>
      <c r="H15" s="26"/>
    </row>
    <row r="16" spans="1:8" ht="15">
      <c r="A16" s="211"/>
      <c r="B16" s="25" t="s">
        <v>183</v>
      </c>
      <c r="C16" s="130" t="s">
        <v>186</v>
      </c>
      <c r="D16" s="1"/>
      <c r="E16" s="160"/>
      <c r="F16" s="8"/>
      <c r="G16" s="205"/>
      <c r="H16" s="22"/>
    </row>
    <row r="17" spans="1:8" ht="15">
      <c r="A17" s="211"/>
      <c r="B17" s="25" t="s">
        <v>80</v>
      </c>
      <c r="C17" s="143" t="s">
        <v>179</v>
      </c>
      <c r="D17" s="1"/>
      <c r="E17" s="160"/>
      <c r="F17" s="8"/>
      <c r="G17" s="205"/>
      <c r="H17" s="22"/>
    </row>
    <row r="18" spans="1:8" ht="15">
      <c r="A18" s="211"/>
      <c r="B18" s="25" t="s">
        <v>81</v>
      </c>
      <c r="C18" s="130" t="s">
        <v>173</v>
      </c>
      <c r="D18" s="1"/>
      <c r="E18" s="160"/>
      <c r="F18" s="8"/>
      <c r="G18" s="205"/>
      <c r="H18" s="22"/>
    </row>
    <row r="19" spans="1:8" ht="15">
      <c r="A19" s="211"/>
      <c r="B19" s="25" t="s">
        <v>82</v>
      </c>
      <c r="C19" s="143" t="s">
        <v>83</v>
      </c>
      <c r="D19" s="1"/>
      <c r="E19" s="160"/>
      <c r="F19" s="8"/>
      <c r="G19" s="205"/>
      <c r="H19" s="22"/>
    </row>
    <row r="20" spans="1:8" ht="15">
      <c r="A20" s="211"/>
      <c r="B20" s="25" t="s">
        <v>175</v>
      </c>
      <c r="C20" s="143" t="s">
        <v>176</v>
      </c>
      <c r="D20" s="1"/>
      <c r="E20" s="160"/>
      <c r="F20" s="8"/>
      <c r="G20" s="205"/>
      <c r="H20" s="22"/>
    </row>
    <row r="21" spans="1:8" ht="15">
      <c r="A21" s="211"/>
      <c r="B21" s="25" t="s">
        <v>84</v>
      </c>
      <c r="C21" s="143" t="s">
        <v>174</v>
      </c>
      <c r="D21" s="1"/>
      <c r="E21" s="160"/>
      <c r="F21" s="8"/>
      <c r="G21" s="205"/>
      <c r="H21" s="22"/>
    </row>
    <row r="22" spans="1:8" ht="15">
      <c r="A22" s="212"/>
      <c r="B22" s="25" t="s">
        <v>85</v>
      </c>
      <c r="C22" s="143" t="s">
        <v>86</v>
      </c>
      <c r="D22" s="1"/>
      <c r="E22" s="162"/>
      <c r="F22" s="9"/>
      <c r="G22" s="206"/>
      <c r="H22" s="21"/>
    </row>
    <row r="23" spans="1:9" ht="15">
      <c r="A23" s="144"/>
      <c r="B23" s="64"/>
      <c r="C23" s="64"/>
      <c r="D23" s="2"/>
      <c r="E23" s="2"/>
      <c r="G23" s="69"/>
      <c r="H23" s="37"/>
      <c r="I23" s="141"/>
    </row>
    <row r="24" spans="1:8" ht="15">
      <c r="A24" s="209" t="s">
        <v>94</v>
      </c>
      <c r="B24" s="25" t="s">
        <v>77</v>
      </c>
      <c r="C24" s="143" t="s">
        <v>190</v>
      </c>
      <c r="D24" s="1"/>
      <c r="E24" s="159"/>
      <c r="F24" s="16"/>
      <c r="G24" s="19">
        <v>20</v>
      </c>
      <c r="H24" s="28">
        <f>F24*G24</f>
        <v>0</v>
      </c>
    </row>
    <row r="25" spans="1:8" ht="15">
      <c r="A25" s="209"/>
      <c r="B25" s="25" t="s">
        <v>191</v>
      </c>
      <c r="C25" s="143" t="s">
        <v>192</v>
      </c>
      <c r="D25" s="1"/>
      <c r="E25" s="160"/>
      <c r="F25" s="5"/>
      <c r="G25" s="87"/>
      <c r="H25" s="50"/>
    </row>
    <row r="26" spans="1:8" ht="15">
      <c r="A26" s="209"/>
      <c r="B26" s="25" t="s">
        <v>79</v>
      </c>
      <c r="C26" s="143" t="s">
        <v>181</v>
      </c>
      <c r="D26" s="1"/>
      <c r="E26" s="160"/>
      <c r="F26" s="5"/>
      <c r="G26" s="207"/>
      <c r="H26" s="34"/>
    </row>
    <row r="27" spans="1:8" ht="15">
      <c r="A27" s="209"/>
      <c r="B27" s="25" t="s">
        <v>80</v>
      </c>
      <c r="C27" s="143" t="s">
        <v>179</v>
      </c>
      <c r="D27" s="1"/>
      <c r="E27" s="160"/>
      <c r="F27" s="5"/>
      <c r="G27" s="207"/>
      <c r="H27" s="50"/>
    </row>
    <row r="28" spans="1:8" ht="15">
      <c r="A28" s="209"/>
      <c r="B28" s="25" t="s">
        <v>87</v>
      </c>
      <c r="C28" s="143" t="s">
        <v>88</v>
      </c>
      <c r="D28" s="1"/>
      <c r="E28" s="160"/>
      <c r="F28" s="5"/>
      <c r="G28" s="207"/>
      <c r="H28" s="203"/>
    </row>
    <row r="29" spans="1:8" ht="15">
      <c r="A29" s="209"/>
      <c r="B29" s="25" t="s">
        <v>183</v>
      </c>
      <c r="C29" s="143" t="s">
        <v>182</v>
      </c>
      <c r="D29" s="1"/>
      <c r="E29" s="160"/>
      <c r="F29" s="5"/>
      <c r="G29" s="207"/>
      <c r="H29" s="203"/>
    </row>
    <row r="30" spans="1:8" ht="15">
      <c r="A30" s="209"/>
      <c r="B30" s="25" t="s">
        <v>89</v>
      </c>
      <c r="C30" s="143" t="s">
        <v>43</v>
      </c>
      <c r="D30" s="1"/>
      <c r="E30" s="160"/>
      <c r="F30" s="5"/>
      <c r="G30" s="207"/>
      <c r="H30" s="203"/>
    </row>
    <row r="31" spans="1:8" ht="15">
      <c r="A31" s="209"/>
      <c r="B31" s="25" t="s">
        <v>90</v>
      </c>
      <c r="C31" s="143" t="s">
        <v>91</v>
      </c>
      <c r="D31" s="1"/>
      <c r="E31" s="160"/>
      <c r="F31" s="5"/>
      <c r="G31" s="207"/>
      <c r="H31" s="203"/>
    </row>
    <row r="32" spans="1:8" ht="15">
      <c r="A32" s="209"/>
      <c r="B32" s="25" t="s">
        <v>92</v>
      </c>
      <c r="C32" s="143" t="s">
        <v>178</v>
      </c>
      <c r="D32" s="1"/>
      <c r="E32" s="160"/>
      <c r="F32" s="5"/>
      <c r="G32" s="207"/>
      <c r="H32" s="203"/>
    </row>
    <row r="33" spans="1:8" ht="15">
      <c r="A33" s="209"/>
      <c r="B33" s="25" t="s">
        <v>95</v>
      </c>
      <c r="C33" s="143" t="s">
        <v>43</v>
      </c>
      <c r="D33" s="1"/>
      <c r="E33" s="160"/>
      <c r="F33" s="5"/>
      <c r="G33" s="207"/>
      <c r="H33" s="34"/>
    </row>
    <row r="34" spans="1:8" ht="15">
      <c r="A34" s="209"/>
      <c r="B34" s="25" t="s">
        <v>81</v>
      </c>
      <c r="C34" s="143" t="s">
        <v>93</v>
      </c>
      <c r="D34" s="1"/>
      <c r="E34" s="160"/>
      <c r="F34" s="5"/>
      <c r="G34" s="207"/>
      <c r="H34" s="34"/>
    </row>
    <row r="35" spans="1:8" ht="15">
      <c r="A35" s="209"/>
      <c r="B35" s="25" t="s">
        <v>11</v>
      </c>
      <c r="C35" s="143" t="s">
        <v>193</v>
      </c>
      <c r="D35" s="1"/>
      <c r="E35" s="160"/>
      <c r="F35" s="5"/>
      <c r="G35" s="207"/>
      <c r="H35" s="34"/>
    </row>
    <row r="36" spans="1:8" ht="15">
      <c r="A36" s="209"/>
      <c r="B36" s="25" t="s">
        <v>84</v>
      </c>
      <c r="C36" s="143" t="s">
        <v>195</v>
      </c>
      <c r="D36" s="1"/>
      <c r="E36" s="160"/>
      <c r="F36" s="5"/>
      <c r="G36" s="207"/>
      <c r="H36" s="34"/>
    </row>
    <row r="37" spans="1:8" ht="15">
      <c r="A37" s="209"/>
      <c r="B37" s="25" t="s">
        <v>184</v>
      </c>
      <c r="C37" s="143" t="s">
        <v>185</v>
      </c>
      <c r="D37" s="1"/>
      <c r="E37" s="160"/>
      <c r="F37" s="5"/>
      <c r="G37" s="207"/>
      <c r="H37" s="34"/>
    </row>
    <row r="38" spans="1:8" ht="15">
      <c r="A38" s="209"/>
      <c r="B38" s="25" t="s">
        <v>82</v>
      </c>
      <c r="C38" s="143" t="s">
        <v>83</v>
      </c>
      <c r="D38" s="1"/>
      <c r="E38" s="160"/>
      <c r="F38" s="5"/>
      <c r="G38" s="207"/>
      <c r="H38" s="34"/>
    </row>
    <row r="39" spans="1:8" ht="15">
      <c r="A39" s="209"/>
      <c r="B39" s="25" t="s">
        <v>85</v>
      </c>
      <c r="C39" s="143" t="s">
        <v>86</v>
      </c>
      <c r="D39" s="1"/>
      <c r="E39" s="162"/>
      <c r="F39" s="6"/>
      <c r="G39" s="208"/>
      <c r="H39" s="36"/>
    </row>
    <row r="40" spans="1:8" ht="15">
      <c r="A40" s="57"/>
      <c r="B40" s="57"/>
      <c r="C40" s="57"/>
      <c r="G40" s="57"/>
      <c r="H40" s="57"/>
    </row>
    <row r="41" spans="1:8" ht="15">
      <c r="A41" s="167" t="s">
        <v>162</v>
      </c>
      <c r="B41" s="145" t="s">
        <v>151</v>
      </c>
      <c r="C41" s="131" t="s">
        <v>152</v>
      </c>
      <c r="D41" s="1"/>
      <c r="E41" s="160"/>
      <c r="F41" s="16"/>
      <c r="G41" s="19">
        <v>20</v>
      </c>
      <c r="H41" s="28">
        <f>G41*F41</f>
        <v>0</v>
      </c>
    </row>
    <row r="42" spans="1:8" ht="15">
      <c r="A42" s="167"/>
      <c r="B42" s="145" t="s">
        <v>153</v>
      </c>
      <c r="C42" s="146" t="s">
        <v>46</v>
      </c>
      <c r="D42" s="1"/>
      <c r="E42" s="160"/>
      <c r="F42" s="5"/>
      <c r="G42" s="88"/>
      <c r="H42" s="50"/>
    </row>
    <row r="43" spans="1:8" ht="15">
      <c r="A43" s="167"/>
      <c r="B43" s="145" t="s">
        <v>154</v>
      </c>
      <c r="C43" s="146" t="s">
        <v>155</v>
      </c>
      <c r="D43" s="1"/>
      <c r="E43" s="160"/>
      <c r="F43" s="5"/>
      <c r="G43" s="88"/>
      <c r="H43" s="203"/>
    </row>
    <row r="44" spans="1:8" ht="15">
      <c r="A44" s="167"/>
      <c r="B44" s="145" t="s">
        <v>156</v>
      </c>
      <c r="C44" s="146" t="s">
        <v>157</v>
      </c>
      <c r="D44" s="1"/>
      <c r="E44" s="160"/>
      <c r="F44" s="5"/>
      <c r="G44" s="88"/>
      <c r="H44" s="203"/>
    </row>
    <row r="45" spans="1:8" ht="15">
      <c r="A45" s="167"/>
      <c r="B45" s="145" t="s">
        <v>158</v>
      </c>
      <c r="C45" s="147" t="s">
        <v>163</v>
      </c>
      <c r="D45" s="1"/>
      <c r="E45" s="160"/>
      <c r="F45" s="5"/>
      <c r="G45" s="88"/>
      <c r="H45" s="203"/>
    </row>
    <row r="46" spans="1:8" ht="15">
      <c r="A46" s="167"/>
      <c r="B46" s="145" t="s">
        <v>159</v>
      </c>
      <c r="C46" s="146" t="s">
        <v>160</v>
      </c>
      <c r="D46" s="1"/>
      <c r="E46" s="160"/>
      <c r="F46" s="5"/>
      <c r="G46" s="88"/>
      <c r="H46" s="203"/>
    </row>
    <row r="47" spans="1:8" ht="15">
      <c r="A47" s="167"/>
      <c r="B47" s="145" t="s">
        <v>161</v>
      </c>
      <c r="C47" s="146" t="s">
        <v>164</v>
      </c>
      <c r="D47" s="1"/>
      <c r="E47" s="160"/>
      <c r="F47" s="5"/>
      <c r="G47" s="88"/>
      <c r="H47" s="34"/>
    </row>
    <row r="48" spans="1:8" ht="15">
      <c r="A48" s="57"/>
      <c r="B48" s="57"/>
      <c r="C48" s="57"/>
      <c r="G48" s="57"/>
      <c r="H48" s="57"/>
    </row>
    <row r="49" spans="1:8" ht="15">
      <c r="A49" s="158" t="s">
        <v>96</v>
      </c>
      <c r="B49" s="25" t="s">
        <v>97</v>
      </c>
      <c r="C49" s="143" t="s">
        <v>98</v>
      </c>
      <c r="D49" s="1"/>
      <c r="E49" s="159"/>
      <c r="F49" s="16"/>
      <c r="G49" s="19">
        <v>15</v>
      </c>
      <c r="H49" s="52">
        <f>F49*G49</f>
        <v>0</v>
      </c>
    </row>
    <row r="50" spans="1:8" ht="15">
      <c r="A50" s="158"/>
      <c r="B50" s="25" t="s">
        <v>81</v>
      </c>
      <c r="C50" s="143" t="s">
        <v>177</v>
      </c>
      <c r="D50" s="1"/>
      <c r="E50" s="160"/>
      <c r="F50" s="5"/>
      <c r="G50" s="219"/>
      <c r="H50" s="34"/>
    </row>
    <row r="51" spans="1:9" ht="15">
      <c r="A51" s="158"/>
      <c r="B51" s="25" t="s">
        <v>99</v>
      </c>
      <c r="C51" s="143" t="s">
        <v>100</v>
      </c>
      <c r="D51" s="1"/>
      <c r="E51" s="160"/>
      <c r="F51" s="5"/>
      <c r="G51" s="207"/>
      <c r="H51" s="34"/>
      <c r="I51" s="32"/>
    </row>
    <row r="52" spans="1:8" ht="15">
      <c r="A52" s="158"/>
      <c r="B52" s="25" t="s">
        <v>101</v>
      </c>
      <c r="C52" s="143" t="s">
        <v>102</v>
      </c>
      <c r="D52" s="1"/>
      <c r="E52" s="160"/>
      <c r="F52" s="5"/>
      <c r="G52" s="207"/>
      <c r="H52" s="34"/>
    </row>
    <row r="53" spans="1:8" ht="15">
      <c r="A53" s="158"/>
      <c r="B53" s="25" t="s">
        <v>82</v>
      </c>
      <c r="C53" s="143" t="s">
        <v>103</v>
      </c>
      <c r="D53" s="1"/>
      <c r="E53" s="162"/>
      <c r="F53" s="6"/>
      <c r="G53" s="208"/>
      <c r="H53" s="51"/>
    </row>
    <row r="54" spans="1:8" ht="15">
      <c r="A54" s="57"/>
      <c r="B54" s="64"/>
      <c r="C54" s="64"/>
      <c r="D54" s="2"/>
      <c r="E54" s="2"/>
      <c r="G54" s="25"/>
      <c r="H54" s="24"/>
    </row>
    <row r="55" spans="1:8" ht="15">
      <c r="A55" s="209" t="s">
        <v>104</v>
      </c>
      <c r="B55" s="25" t="s">
        <v>97</v>
      </c>
      <c r="C55" s="143" t="s">
        <v>105</v>
      </c>
      <c r="D55" s="1"/>
      <c r="E55" s="159"/>
      <c r="F55" s="16"/>
      <c r="G55" s="19">
        <v>15</v>
      </c>
      <c r="H55" s="38">
        <f>F55*G55</f>
        <v>0</v>
      </c>
    </row>
    <row r="56" spans="1:9" ht="15">
      <c r="A56" s="209"/>
      <c r="B56" s="25" t="s">
        <v>81</v>
      </c>
      <c r="C56" s="143" t="s">
        <v>177</v>
      </c>
      <c r="D56" s="1"/>
      <c r="E56" s="160"/>
      <c r="F56" s="5"/>
      <c r="G56" s="220"/>
      <c r="H56" s="26"/>
      <c r="I56" s="39"/>
    </row>
    <row r="57" spans="1:8" ht="15">
      <c r="A57" s="209"/>
      <c r="B57" s="25" t="s">
        <v>99</v>
      </c>
      <c r="C57" s="143" t="s">
        <v>100</v>
      </c>
      <c r="D57" s="1"/>
      <c r="E57" s="160"/>
      <c r="F57" s="5"/>
      <c r="G57" s="221"/>
      <c r="H57" s="53"/>
    </row>
    <row r="58" spans="1:8" ht="15">
      <c r="A58" s="209"/>
      <c r="B58" s="25" t="s">
        <v>101</v>
      </c>
      <c r="C58" s="143" t="s">
        <v>102</v>
      </c>
      <c r="D58" s="1"/>
      <c r="E58" s="160"/>
      <c r="F58" s="5"/>
      <c r="G58" s="221"/>
      <c r="H58" s="22"/>
    </row>
    <row r="59" spans="1:8" ht="15">
      <c r="A59" s="209"/>
      <c r="B59" s="25" t="s">
        <v>82</v>
      </c>
      <c r="C59" s="143" t="s">
        <v>103</v>
      </c>
      <c r="D59" s="1"/>
      <c r="E59" s="162"/>
      <c r="F59" s="6"/>
      <c r="G59" s="222"/>
      <c r="H59" s="29"/>
    </row>
    <row r="60" spans="1:8" ht="15">
      <c r="A60" s="57"/>
      <c r="B60" s="64"/>
      <c r="C60" s="64"/>
      <c r="D60" s="2"/>
      <c r="E60" s="2"/>
      <c r="G60" s="25"/>
      <c r="H60" s="24"/>
    </row>
    <row r="61" spans="1:10" ht="15">
      <c r="A61" s="167" t="s">
        <v>106</v>
      </c>
      <c r="B61" s="83" t="s">
        <v>107</v>
      </c>
      <c r="C61" s="130" t="s">
        <v>108</v>
      </c>
      <c r="D61" s="72"/>
      <c r="E61" s="223"/>
      <c r="F61" s="23"/>
      <c r="G61" s="73">
        <v>25</v>
      </c>
      <c r="H61" s="74">
        <f>F61*G61</f>
        <v>0</v>
      </c>
      <c r="I61" s="101"/>
      <c r="J61" s="101"/>
    </row>
    <row r="62" spans="1:10" ht="15">
      <c r="A62" s="167"/>
      <c r="B62" s="83" t="s">
        <v>97</v>
      </c>
      <c r="C62" s="130" t="s">
        <v>109</v>
      </c>
      <c r="D62" s="72"/>
      <c r="E62" s="224"/>
      <c r="F62" s="43"/>
      <c r="G62" s="226"/>
      <c r="H62" s="75"/>
      <c r="I62" s="101"/>
      <c r="J62" s="101"/>
    </row>
    <row r="63" spans="1:10" ht="15">
      <c r="A63" s="167"/>
      <c r="B63" s="83" t="s">
        <v>101</v>
      </c>
      <c r="C63" s="130" t="s">
        <v>110</v>
      </c>
      <c r="D63" s="72"/>
      <c r="E63" s="224"/>
      <c r="F63" s="43"/>
      <c r="G63" s="227"/>
      <c r="H63" s="76"/>
      <c r="I63" s="101"/>
      <c r="J63" s="101"/>
    </row>
    <row r="64" spans="1:10" ht="15">
      <c r="A64" s="167"/>
      <c r="B64" s="83" t="s">
        <v>111</v>
      </c>
      <c r="C64" s="130" t="s">
        <v>112</v>
      </c>
      <c r="D64" s="72"/>
      <c r="E64" s="224"/>
      <c r="F64" s="43"/>
      <c r="G64" s="227"/>
      <c r="H64" s="76"/>
      <c r="I64" s="101"/>
      <c r="J64" s="101"/>
    </row>
    <row r="65" spans="1:10" ht="15">
      <c r="A65" s="167"/>
      <c r="B65" s="83" t="s">
        <v>113</v>
      </c>
      <c r="C65" s="130" t="s">
        <v>114</v>
      </c>
      <c r="D65" s="72"/>
      <c r="E65" s="224"/>
      <c r="F65" s="43"/>
      <c r="G65" s="227"/>
      <c r="H65" s="74"/>
      <c r="I65" s="101"/>
      <c r="J65" s="101"/>
    </row>
    <row r="66" spans="1:10" ht="15">
      <c r="A66" s="167"/>
      <c r="B66" s="83" t="s">
        <v>115</v>
      </c>
      <c r="C66" s="130" t="s">
        <v>116</v>
      </c>
      <c r="D66" s="72"/>
      <c r="E66" s="225"/>
      <c r="F66" s="48"/>
      <c r="G66" s="227"/>
      <c r="H66" s="77"/>
      <c r="I66" s="101"/>
      <c r="J66" s="101"/>
    </row>
    <row r="67" spans="1:10" ht="15">
      <c r="A67" s="84"/>
      <c r="B67" s="84"/>
      <c r="C67" s="84"/>
      <c r="D67" s="44"/>
      <c r="E67" s="44"/>
      <c r="F67" s="44"/>
      <c r="G67" s="78"/>
      <c r="H67" s="79"/>
      <c r="I67" s="101"/>
      <c r="J67" s="101"/>
    </row>
    <row r="68" spans="1:10" ht="15">
      <c r="A68" s="167" t="s">
        <v>117</v>
      </c>
      <c r="B68" s="83" t="s">
        <v>107</v>
      </c>
      <c r="C68" s="130" t="s">
        <v>108</v>
      </c>
      <c r="D68" s="72"/>
      <c r="E68" s="223"/>
      <c r="F68" s="23"/>
      <c r="G68" s="73">
        <v>35</v>
      </c>
      <c r="H68" s="74">
        <f>F68*G68</f>
        <v>0</v>
      </c>
      <c r="I68" s="101"/>
      <c r="J68" s="101"/>
    </row>
    <row r="69" spans="1:10" ht="15">
      <c r="A69" s="167"/>
      <c r="B69" s="83" t="s">
        <v>97</v>
      </c>
      <c r="C69" s="130" t="s">
        <v>118</v>
      </c>
      <c r="D69" s="72"/>
      <c r="E69" s="224"/>
      <c r="F69" s="80"/>
      <c r="G69" s="226"/>
      <c r="H69" s="81"/>
      <c r="I69" s="101"/>
      <c r="J69" s="101"/>
    </row>
    <row r="70" spans="1:10" ht="15">
      <c r="A70" s="167"/>
      <c r="B70" s="83" t="s">
        <v>101</v>
      </c>
      <c r="C70" s="130" t="s">
        <v>110</v>
      </c>
      <c r="D70" s="72"/>
      <c r="E70" s="224"/>
      <c r="F70" s="80"/>
      <c r="G70" s="227"/>
      <c r="H70" s="76"/>
      <c r="I70" s="101"/>
      <c r="J70" s="101"/>
    </row>
    <row r="71" spans="1:10" ht="15">
      <c r="A71" s="167"/>
      <c r="B71" s="83" t="s">
        <v>111</v>
      </c>
      <c r="C71" s="130" t="s">
        <v>119</v>
      </c>
      <c r="D71" s="72"/>
      <c r="E71" s="224"/>
      <c r="F71" s="80"/>
      <c r="G71" s="227"/>
      <c r="H71" s="74"/>
      <c r="I71" s="101"/>
      <c r="J71" s="101"/>
    </row>
    <row r="72" spans="1:10" ht="15">
      <c r="A72" s="167"/>
      <c r="B72" s="83" t="s">
        <v>113</v>
      </c>
      <c r="C72" s="130" t="s">
        <v>114</v>
      </c>
      <c r="D72" s="72"/>
      <c r="E72" s="224"/>
      <c r="F72" s="80"/>
      <c r="G72" s="227"/>
      <c r="H72" s="82"/>
      <c r="I72" s="101"/>
      <c r="J72" s="101"/>
    </row>
    <row r="73" spans="1:10" ht="15">
      <c r="A73" s="167"/>
      <c r="B73" s="83" t="s">
        <v>115</v>
      </c>
      <c r="C73" s="130" t="s">
        <v>116</v>
      </c>
      <c r="D73" s="72"/>
      <c r="E73" s="225"/>
      <c r="F73" s="80"/>
      <c r="G73" s="228"/>
      <c r="H73" s="77"/>
      <c r="I73" s="101"/>
      <c r="J73" s="101"/>
    </row>
    <row r="74" spans="1:10" ht="15">
      <c r="A74" s="84"/>
      <c r="B74" s="84"/>
      <c r="C74" s="112"/>
      <c r="D74" s="45"/>
      <c r="E74" s="45"/>
      <c r="F74" s="44"/>
      <c r="G74" s="83"/>
      <c r="H74" s="84"/>
      <c r="I74" s="101"/>
      <c r="J74" s="101"/>
    </row>
    <row r="75" spans="1:10" ht="15">
      <c r="A75" s="167" t="s">
        <v>120</v>
      </c>
      <c r="B75" s="83" t="s">
        <v>107</v>
      </c>
      <c r="C75" s="130" t="s">
        <v>108</v>
      </c>
      <c r="D75" s="72"/>
      <c r="E75" s="223"/>
      <c r="F75" s="23"/>
      <c r="G75" s="85">
        <v>20</v>
      </c>
      <c r="H75" s="86">
        <f>F75*G75</f>
        <v>0</v>
      </c>
      <c r="I75" s="101"/>
      <c r="J75" s="101"/>
    </row>
    <row r="76" spans="1:10" ht="15" customHeight="1">
      <c r="A76" s="167"/>
      <c r="B76" s="83" t="s">
        <v>97</v>
      </c>
      <c r="C76" s="130" t="s">
        <v>121</v>
      </c>
      <c r="D76" s="72"/>
      <c r="E76" s="224"/>
      <c r="F76" s="43"/>
      <c r="G76" s="229"/>
      <c r="H76" s="75"/>
      <c r="I76" s="101"/>
      <c r="J76" s="101"/>
    </row>
    <row r="77" spans="1:10" ht="15">
      <c r="A77" s="167"/>
      <c r="B77" s="83" t="s">
        <v>101</v>
      </c>
      <c r="C77" s="130" t="s">
        <v>110</v>
      </c>
      <c r="D77" s="72"/>
      <c r="E77" s="224"/>
      <c r="F77" s="43"/>
      <c r="G77" s="230"/>
      <c r="H77" s="76"/>
      <c r="I77" s="101"/>
      <c r="J77" s="101"/>
    </row>
    <row r="78" spans="1:12" ht="15">
      <c r="A78" s="167"/>
      <c r="B78" s="83" t="s">
        <v>111</v>
      </c>
      <c r="C78" s="130" t="s">
        <v>119</v>
      </c>
      <c r="D78" s="72"/>
      <c r="E78" s="224"/>
      <c r="F78" s="43"/>
      <c r="G78" s="230"/>
      <c r="H78" s="76"/>
      <c r="I78" s="142"/>
      <c r="J78" s="142"/>
      <c r="K78" s="39"/>
      <c r="L78" s="32"/>
    </row>
    <row r="79" spans="1:12" ht="15">
      <c r="A79" s="167"/>
      <c r="B79" s="83" t="s">
        <v>113</v>
      </c>
      <c r="C79" s="130" t="s">
        <v>114</v>
      </c>
      <c r="D79" s="72"/>
      <c r="E79" s="224"/>
      <c r="F79" s="43"/>
      <c r="G79" s="230"/>
      <c r="H79" s="76"/>
      <c r="I79" s="142"/>
      <c r="J79" s="142"/>
      <c r="K79" s="39"/>
      <c r="L79" s="32"/>
    </row>
    <row r="80" spans="1:12" ht="24.6" customHeight="1">
      <c r="A80" s="167"/>
      <c r="B80" s="83" t="s">
        <v>115</v>
      </c>
      <c r="C80" s="130" t="s">
        <v>116</v>
      </c>
      <c r="D80" s="72"/>
      <c r="E80" s="225"/>
      <c r="F80" s="48"/>
      <c r="G80" s="231"/>
      <c r="H80" s="77"/>
      <c r="I80" s="71"/>
      <c r="J80" s="142"/>
      <c r="K80" s="39"/>
      <c r="L80" s="32"/>
    </row>
    <row r="81" spans="5:8" ht="15">
      <c r="E81" s="236" t="s">
        <v>210</v>
      </c>
      <c r="F81" s="237"/>
      <c r="G81" s="238"/>
      <c r="H81" s="148">
        <f>SUM(H14:H80)</f>
        <v>0</v>
      </c>
    </row>
    <row r="83" spans="4:8" ht="15">
      <c r="D83" s="2"/>
      <c r="E83" s="39"/>
      <c r="F83" s="39"/>
      <c r="G83" s="39"/>
      <c r="H83" s="39"/>
    </row>
    <row r="84" spans="4:8" ht="15">
      <c r="D84" s="2"/>
      <c r="E84" s="102"/>
      <c r="F84" s="39"/>
      <c r="G84" s="39"/>
      <c r="H84" s="39"/>
    </row>
    <row r="85" spans="4:8" ht="18.75">
      <c r="D85" s="2"/>
      <c r="E85" s="102"/>
      <c r="F85" s="56"/>
      <c r="G85" s="56"/>
      <c r="H85" s="56"/>
    </row>
    <row r="86" spans="4:8" ht="15">
      <c r="D86" s="2"/>
      <c r="E86" s="102"/>
      <c r="F86" s="39"/>
      <c r="G86" s="39"/>
      <c r="H86" s="39"/>
    </row>
    <row r="87" spans="4:8" ht="15">
      <c r="D87" s="2"/>
      <c r="E87" s="39"/>
      <c r="F87" s="39"/>
      <c r="G87" s="39"/>
      <c r="H87" s="39"/>
    </row>
    <row r="88" spans="4:8" ht="15">
      <c r="D88" s="2"/>
      <c r="E88" s="39"/>
      <c r="F88" s="39"/>
      <c r="G88" s="39"/>
      <c r="H88" s="39"/>
    </row>
    <row r="89" spans="5:8" ht="15">
      <c r="E89" s="32"/>
      <c r="F89" s="32"/>
      <c r="G89" s="32"/>
      <c r="H89" s="32"/>
    </row>
  </sheetData>
  <sheetProtection algorithmName="SHA-512" hashValue="qfux7D6cq7dfyW7RCwtHdmPuGhJF1SENFIZ5LpKWVbyBc+R57BK8+39kCyu/+yVFcCsaLLeVI4vC/NPNR//SRw==" saltValue="H04xhSSGNx0IEZ+Nj6gNyA==" spinCount="100000" sheet="1" objects="1" scenarios="1"/>
  <mergeCells count="42">
    <mergeCell ref="E81:G81"/>
    <mergeCell ref="G62:G66"/>
    <mergeCell ref="G69:G73"/>
    <mergeCell ref="G76:G80"/>
    <mergeCell ref="H43:H46"/>
    <mergeCell ref="E41:E47"/>
    <mergeCell ref="A75:A80"/>
    <mergeCell ref="E75:E80"/>
    <mergeCell ref="A61:A66"/>
    <mergeCell ref="E61:E66"/>
    <mergeCell ref="A68:A73"/>
    <mergeCell ref="E68:E73"/>
    <mergeCell ref="A55:A59"/>
    <mergeCell ref="E55:E59"/>
    <mergeCell ref="A3:G3"/>
    <mergeCell ref="A5:C5"/>
    <mergeCell ref="A6:C6"/>
    <mergeCell ref="D5:H5"/>
    <mergeCell ref="D6:H6"/>
    <mergeCell ref="A4:D4"/>
    <mergeCell ref="A9:C9"/>
    <mergeCell ref="A12:A13"/>
    <mergeCell ref="D8:H8"/>
    <mergeCell ref="A7:C7"/>
    <mergeCell ref="D7:H7"/>
    <mergeCell ref="A8:C8"/>
    <mergeCell ref="G50:G53"/>
    <mergeCell ref="G56:G59"/>
    <mergeCell ref="B12:C12"/>
    <mergeCell ref="D12:D13"/>
    <mergeCell ref="D9:H9"/>
    <mergeCell ref="G12:G13"/>
    <mergeCell ref="A49:A53"/>
    <mergeCell ref="E49:E53"/>
    <mergeCell ref="H28:H32"/>
    <mergeCell ref="E24:E39"/>
    <mergeCell ref="A41:A47"/>
    <mergeCell ref="G15:G22"/>
    <mergeCell ref="G26:G39"/>
    <mergeCell ref="A24:A39"/>
    <mergeCell ref="A14:A22"/>
    <mergeCell ref="E14:E22"/>
  </mergeCells>
  <printOptions/>
  <pageMargins left="0.7" right="0.7" top="0.787401575" bottom="0.7874015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Baráková</cp:lastModifiedBy>
  <cp:lastPrinted>2020-06-30T06:09:37Z</cp:lastPrinted>
  <dcterms:created xsi:type="dcterms:W3CDTF">2017-06-20T06:57:43Z</dcterms:created>
  <dcterms:modified xsi:type="dcterms:W3CDTF">2021-06-28T11:51:38Z</dcterms:modified>
  <cp:category/>
  <cp:version/>
  <cp:contentType/>
  <cp:contentStatus/>
</cp:coreProperties>
</file>