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Y:\2021\DNS\Nábytek\0122021 Dodávka nábytku pro ZF\"/>
    </mc:Choice>
  </mc:AlternateContent>
  <bookViews>
    <workbookView xWindow="0" yWindow="0" windowWidth="28800" windowHeight="12330" tabRatio="742"/>
  </bookViews>
  <sheets>
    <sheet name="Technická specifikace" sheetId="11" r:id="rId1"/>
    <sheet name="položka č. 1" sheetId="12" r:id="rId2"/>
    <sheet name="položka č. 2" sheetId="13" r:id="rId3"/>
    <sheet name="položka č. 3" sheetId="14" r:id="rId4"/>
    <sheet name="položka č. 4" sheetId="15" r:id="rId5"/>
    <sheet name="položka č. 5" sheetId="16" r:id="rId6"/>
    <sheet name="položka č. 6" sheetId="17" r:id="rId7"/>
    <sheet name="položka č. 7" sheetId="18" r:id="rId8"/>
    <sheet name="položka č. 8" sheetId="19" r:id="rId9"/>
    <sheet name="položka č. 9" sheetId="20" r:id="rId10"/>
    <sheet name="položka č. 10" sheetId="21" r:id="rId11"/>
  </sheets>
  <calcPr calcId="162913" concurrentCalc="0"/>
</workbook>
</file>

<file path=xl/calcChain.xml><?xml version="1.0" encoding="utf-8"?>
<calcChain xmlns="http://schemas.openxmlformats.org/spreadsheetml/2006/main">
  <c r="I3" i="11" l="1"/>
  <c r="K3" i="11"/>
  <c r="I4" i="11"/>
  <c r="K4" i="11"/>
  <c r="I5" i="11"/>
  <c r="K5" i="11"/>
  <c r="I6" i="11"/>
  <c r="K6" i="11"/>
  <c r="I7" i="11"/>
  <c r="K7" i="11"/>
  <c r="I8" i="11"/>
  <c r="K8" i="11"/>
  <c r="I9" i="11"/>
  <c r="K9" i="11"/>
  <c r="I10" i="11"/>
  <c r="K10" i="11"/>
  <c r="I11" i="11"/>
  <c r="K11" i="11"/>
  <c r="I12" i="11"/>
  <c r="K12" i="11"/>
  <c r="K13" i="11"/>
  <c r="J3" i="11"/>
  <c r="J4" i="11"/>
  <c r="J5" i="11"/>
  <c r="J6" i="11"/>
  <c r="J7" i="11"/>
  <c r="J8" i="11"/>
  <c r="J9" i="11"/>
  <c r="J10" i="11"/>
  <c r="J11" i="11"/>
  <c r="J12" i="11"/>
  <c r="J13" i="11"/>
  <c r="I13" i="11"/>
</calcChain>
</file>

<file path=xl/sharedStrings.xml><?xml version="1.0" encoding="utf-8"?>
<sst xmlns="http://schemas.openxmlformats.org/spreadsheetml/2006/main" count="65" uniqueCount="49">
  <si>
    <t>NÁZEV VÝROBKU</t>
  </si>
  <si>
    <t>MÍSTNOST</t>
  </si>
  <si>
    <t>POČET KS CELKEM</t>
  </si>
  <si>
    <t xml:space="preserve"> cena v Kč bez DPH celkem za položku</t>
  </si>
  <si>
    <t>POPIS VÝROBKU</t>
  </si>
  <si>
    <t>OZNAČENÍ VÝROBKU</t>
  </si>
  <si>
    <t>ZÁRUKA minimálně</t>
  </si>
  <si>
    <t>částka DPH v Kč</t>
  </si>
  <si>
    <t>cena celkem v Kč včetně DPH</t>
  </si>
  <si>
    <t>celková cena</t>
  </si>
  <si>
    <t>2 roky</t>
  </si>
  <si>
    <t>ROZMĚRY (výška x šířka x hloubka) v mm</t>
  </si>
  <si>
    <t>cena v Kč bez DPH/ks (s montáží a dopravou)
vyplní účastník veřené zakázky</t>
  </si>
  <si>
    <t>Židle kancelářská</t>
  </si>
  <si>
    <t>Stůl kancelářský rovný</t>
  </si>
  <si>
    <t>740 x 1600 x 800</t>
  </si>
  <si>
    <t>Pojízdný kontejner 4-zásuvkový</t>
  </si>
  <si>
    <t>620 x 430 x 530</t>
  </si>
  <si>
    <t>Skříň vysoká 4-dveřová</t>
  </si>
  <si>
    <t>2000 x 800 x 450</t>
  </si>
  <si>
    <t>Skříň kombinovaná</t>
  </si>
  <si>
    <t>1882 x 800 x 425</t>
  </si>
  <si>
    <t>Šatní věšák</t>
  </si>
  <si>
    <t>Moderní věšák vyrobevý z kvalitní lakované oceli v černém barevném provedení. Výška věšáku 1800 mm, šířka/ hloubka 540/460 mm</t>
  </si>
  <si>
    <t>1800 x 540 x 460</t>
  </si>
  <si>
    <t>Lavice konferenční třímístná</t>
  </si>
  <si>
    <t>3 roky</t>
  </si>
  <si>
    <t>650 x 1990 x 780</t>
  </si>
  <si>
    <t>Křeslo konferenční</t>
  </si>
  <si>
    <t xml:space="preserve">Konferenční křeslo vhodné pro jednací a komerční prostory, chromované nohy nosnost 120 kg. Výška 650 mm, šířka 930 mm, hloubka 780 mm, výška sedáku 370 mm. Čalounění Bali - B 600 šedá; 100% polypropylen, 290g/m2, otěruvzdorbnost min. 40 000 cyklů. </t>
  </si>
  <si>
    <t>650 x 930 x 780</t>
  </si>
  <si>
    <t>Konferenční stolek</t>
  </si>
  <si>
    <t>560 x 100 x 600</t>
  </si>
  <si>
    <t>Židle žákovská</t>
  </si>
  <si>
    <t xml:space="preserve">Klasická stohovatelná židle s pevnou ocelovou kostrou v barevnosti šedé. Tloušťka sedáku a opěráku 12 mm. Maximální výška sedáku 450 mm, maximální výška židle 800 mm. Šířka sedáku 470 mm, šířka židle 540 mm. Hloubka sedáku 430 mm, hloubka židle 440 mm, kostra ocelová, maximální nosnost 120 kg. Barva: nosná konstrukce světle šedá, sedák a opěradlo dezén buk. </t>
  </si>
  <si>
    <t>800 x 540 x 440</t>
  </si>
  <si>
    <t xml:space="preserve">N3006, N3011, N3012, N3009 </t>
  </si>
  <si>
    <t>N3006, N3011, N3012</t>
  </si>
  <si>
    <t xml:space="preserve">N3009 </t>
  </si>
  <si>
    <t>Požadovaná barva čalounění: B 600 šedá</t>
  </si>
  <si>
    <t>0122021 Dodávka nábytku pro ZF - vybavení - Technická specifikace - nabídková cena</t>
  </si>
  <si>
    <t xml:space="preserve">Třímístné konferenční sofa vhodné pro jednací a komerční prostory, chromované nohy nosnost 360 kg. Výška 650 mm, šířka 1990 mm, hloubka 780 mm, výška sedáku 370 mm. Čalounění Bali - B 600 šedá; 100% polypropylen, 290g/m2, otěruvzdornost min. 40 000 cyklů. </t>
  </si>
  <si>
    <t xml:space="preserve">Kancelářská židle, pojízdná s ergonomickým sedákem, bez podhlavníku, s područkami, potah sedáku látkový, potah opěradla síťový. Výška sedáku: 420 - 480 mm; maximální výška sedáku 480 mm; područky výškově stavitelné; výška židle: 1040 - 1100 mm; šířka sedáku 480 - 580 mm; hloubka sedáku: 480 - 640 mm; standardně pevná plastová kostra; synchroní mechanika; nosnost 120 kg; barva černá. Potahová látka: 100% polyester, gramáž 320 g/m2; odolnost vůči prodření 60 000 cyklů, stálost na světle: 5 (ISO 105-BO:1999), stálost při tření: za vlhka 5, za sucha 5 (ISO 105-X12:1995). Barva: Černá.
</t>
  </si>
  <si>
    <r>
      <t xml:space="preserve">Kancelářský stůl, s kovovou rámovou podnoží, stolová laminovaná deska. Výška stolu 740 mm (s možností umístění kontejneru viz výrobek č. 3 pod pracovní desku stolu), délka stolu 1600 mm, hloubka stolu 800 mm. Podnož kovový rám z 40x40x1,5 mm, nohy stolu 40x40x2 mm. Povrchová úprava rámu stolu a nohou lak v barvě stříbrošedé. Pracovní deska laminovaná dřevotřísková o tloušťce 25 mm, obvod desky opatřen ABS hranami 3 mm, povrchová úprava desky stolu - dýha, dezén dřeva </t>
    </r>
    <r>
      <rPr>
        <b/>
        <sz val="11"/>
        <rFont val="Calibri"/>
        <family val="2"/>
        <charset val="238"/>
        <scheme val="minor"/>
      </rPr>
      <t>buk bavaria</t>
    </r>
    <r>
      <rPr>
        <sz val="11"/>
        <rFont val="Calibri"/>
        <family val="2"/>
        <charset val="238"/>
        <scheme val="minor"/>
      </rPr>
      <t>.</t>
    </r>
  </si>
  <si>
    <r>
      <t xml:space="preserve">Pojízdný 4-zásuvkový kancelářský kontejner, kovové úchyty s roztečí 128 mm. Materiál lamino + ABS hrany. Dekor lamina na korpus kontejneru i čela šuplíků </t>
    </r>
    <r>
      <rPr>
        <b/>
        <sz val="11"/>
        <rFont val="Calibri"/>
        <family val="2"/>
        <charset val="238"/>
        <scheme val="minor"/>
      </rPr>
      <t>buk bavaria</t>
    </r>
    <r>
      <rPr>
        <sz val="11"/>
        <rFont val="Calibri"/>
        <family val="2"/>
        <charset val="238"/>
        <scheme val="minor"/>
      </rPr>
      <t xml:space="preserve">. Kolečka měkčený běhoun o průměru 60 mm. Uzamykatelná horní zásuvka. </t>
    </r>
  </si>
  <si>
    <r>
      <t xml:space="preserve">Vysoká skříň široká 80  mm, 4-dveřová, 2 volné police, 2 pevné police. Vrchní deska a dno LTD 25 mm, bočnice a police LTD 18 mm, záda tl. LTD 16mm, vše s hranou ABS, rektifikační patky, kovové úchytky s roztečí 128 mm. Dekor lamina </t>
    </r>
    <r>
      <rPr>
        <b/>
        <sz val="11"/>
        <rFont val="Calibri"/>
        <family val="2"/>
        <charset val="238"/>
        <scheme val="minor"/>
      </rPr>
      <t>buk bavaria</t>
    </r>
    <r>
      <rPr>
        <sz val="11"/>
        <rFont val="Calibri"/>
        <family val="2"/>
        <charset val="238"/>
        <scheme val="minor"/>
      </rPr>
      <t xml:space="preserve">. </t>
    </r>
  </si>
  <si>
    <r>
      <t xml:space="preserve">Vysoká kombinovaná dveřová a policová skříň o šířce 800 mm a výšce 1882 mm. Skříň musí splňovat funkční a bezpečnostní požadavky a normy: ČSN EN 14073-3, ČSN EN 14074, ČSN EN 15706. Vrchní deska a dno LTD 25 mm, bočnice a police LTD 18 mm, záda tl. LTD 16mm, vše s hranou ABS, dezén dřeva </t>
    </r>
    <r>
      <rPr>
        <b/>
        <sz val="11"/>
        <rFont val="Calibri"/>
        <family val="2"/>
        <charset val="238"/>
        <scheme val="minor"/>
      </rPr>
      <t>buk bavaria</t>
    </r>
    <r>
      <rPr>
        <sz val="11"/>
        <rFont val="Calibri"/>
        <family val="2"/>
        <charset val="238"/>
        <scheme val="minor"/>
      </rPr>
      <t>, úchytka kov barva šedá. Skříň bude postavena na soklu o výšce 80 mm. Polic 6 ks.</t>
    </r>
  </si>
  <si>
    <r>
      <t xml:space="preserve">Konferenční stolek, kovová konstrukce chrom, plastové patky. Stolová deska lamino tloušťka 18 mm, hrany ABS 2 mm, dezén dřeva </t>
    </r>
    <r>
      <rPr>
        <b/>
        <sz val="11"/>
        <rFont val="Calibri"/>
        <family val="2"/>
        <charset val="238"/>
        <scheme val="minor"/>
      </rPr>
      <t>buk bavaria</t>
    </r>
    <r>
      <rPr>
        <sz val="11"/>
        <rFont val="Calibri"/>
        <family val="2"/>
        <charset val="238"/>
        <scheme val="minor"/>
      </rPr>
      <t xml:space="preserve">. </t>
    </r>
  </si>
  <si>
    <t>1040 - 1100 x 480 - 580 x
480 - 640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</si>
</sst>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0.00\ &quot;Kč&quot;"/>
  </numFmts>
  <fonts count="5" x14ac:knownFonts="1">
    <font>
      <sz val="11"/>
      <color theme="1"/>
      <name val="Calibri"/>
      <family val="2"/>
      <charset val="238"/>
      <scheme val="minor"/>
    </font>
    <font>
      <b/>
      <sz val="20"/>
      <color theme="1"/>
      <name val="Calibri"/>
      <family val="2"/>
      <charset val="238"/>
      <scheme val="minor"/>
    </font>
    <font>
      <sz val="14"/>
      <color theme="1"/>
      <name val="Calibri"/>
      <family val="2"/>
      <charset val="238"/>
      <scheme val="minor"/>
    </font>
    <font>
      <sz val="11"/>
      <name val="Calibri"/>
      <family val="2"/>
      <charset val="238"/>
      <scheme val="minor"/>
    </font>
    <font>
      <b/>
      <sz val="11"/>
      <name val="Calibri"/>
      <family val="2"/>
      <charset val="238"/>
      <scheme val="minor"/>
    </font>
  </fonts>
  <fills count="5">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9" tint="0.39997558519241921"/>
        <bgColor indexed="64"/>
      </patternFill>
    </fill>
  </fills>
  <borders count="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s>
  <cellStyleXfs count="1">
    <xf numFmtId="0" fontId="0" fillId="0" borderId="0"/>
  </cellStyleXfs>
  <cellXfs count="16">
    <xf numFmtId="0" fontId="0" fillId="0" borderId="0" xfId="0"/>
    <xf numFmtId="0" fontId="2" fillId="0" borderId="0" xfId="0" applyFont="1"/>
    <xf numFmtId="4" fontId="0" fillId="2" borderId="1" xfId="0" applyNumberFormat="1" applyFill="1" applyBorder="1" applyAlignment="1" applyProtection="1">
      <alignment horizontal="center" vertical="top" wrapText="1"/>
      <protection locked="0"/>
    </xf>
    <xf numFmtId="0" fontId="0" fillId="0" borderId="1" xfId="0" applyBorder="1" applyAlignment="1">
      <alignment horizontal="center" vertical="top" wrapText="1"/>
    </xf>
    <xf numFmtId="164" fontId="0" fillId="3" borderId="1" xfId="0" applyNumberFormat="1" applyFill="1" applyBorder="1" applyAlignment="1">
      <alignment horizontal="center" vertical="top" wrapText="1"/>
    </xf>
    <xf numFmtId="0" fontId="0" fillId="0" borderId="1" xfId="0" applyFill="1" applyBorder="1" applyAlignment="1">
      <alignment horizontal="center" vertical="top" wrapText="1"/>
    </xf>
    <xf numFmtId="0" fontId="0" fillId="0" borderId="2" xfId="0" applyBorder="1"/>
    <xf numFmtId="0" fontId="0" fillId="3" borderId="1" xfId="0" applyFill="1" applyBorder="1" applyAlignment="1">
      <alignment horizontal="center" vertical="top" wrapText="1"/>
    </xf>
    <xf numFmtId="164" fontId="0" fillId="0" borderId="1" xfId="0" applyNumberFormat="1" applyBorder="1"/>
    <xf numFmtId="164" fontId="0" fillId="0" borderId="1" xfId="0" applyNumberFormat="1" applyBorder="1" applyAlignment="1">
      <alignment vertical="top"/>
    </xf>
    <xf numFmtId="0" fontId="3" fillId="0" borderId="1" xfId="0" applyFont="1" applyBorder="1" applyAlignment="1">
      <alignment horizontal="left" vertical="top" wrapText="1"/>
    </xf>
    <xf numFmtId="0" fontId="0" fillId="0" borderId="2" xfId="0" applyBorder="1" applyAlignment="1">
      <alignment horizontal="center" vertical="top" wrapText="1"/>
    </xf>
    <xf numFmtId="0" fontId="3" fillId="0" borderId="2" xfId="0" applyFont="1" applyBorder="1" applyAlignment="1">
      <alignment horizontal="left" vertical="top" wrapText="1"/>
    </xf>
    <xf numFmtId="4" fontId="0" fillId="2" borderId="2" xfId="0" applyNumberFormat="1" applyFill="1" applyBorder="1" applyAlignment="1" applyProtection="1">
      <alignment horizontal="center" vertical="top" wrapText="1"/>
      <protection locked="0"/>
    </xf>
    <xf numFmtId="0" fontId="0" fillId="0" borderId="2" xfId="0" applyBorder="1" applyAlignment="1">
      <alignment horizontal="right"/>
    </xf>
    <xf numFmtId="0" fontId="1" fillId="4" borderId="0" xfId="0" applyFont="1" applyFill="1" applyBorder="1" applyAlignment="1">
      <alignment horizontal="center"/>
    </xf>
  </cellXfs>
  <cellStyles count="1">
    <cellStyle name="Normální" xfId="0" builtinId="0"/>
  </cellStyles>
  <dxfs count="2">
    <dxf>
      <font>
        <b/>
        <i val="0"/>
      </font>
      <fill>
        <patternFill>
          <bgColor rgb="FFD7D7D7"/>
        </patternFill>
      </fill>
    </dxf>
    <dxf>
      <font>
        <b val="0"/>
        <i val="0"/>
      </font>
      <fill>
        <patternFill patternType="none">
          <bgColor indexed="65"/>
        </patternFill>
      </fill>
    </dxf>
  </dxfs>
  <tableStyles count="1" defaultTableStyle="TableStyleMedium2" defaultPivotStyle="PivotStyleLight16">
    <tableStyle name="MySqlDefault" pivot="0" table="0" count="2">
      <tableStyleElement type="wholeTable" dxfId="1"/>
      <tableStyleElement type="headerRow" dxfId="0"/>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3570</xdr:colOff>
      <xdr:row>0</xdr:row>
      <xdr:rowOff>9524</xdr:rowOff>
    </xdr:from>
    <xdr:to>
      <xdr:col>25</xdr:col>
      <xdr:colOff>301226</xdr:colOff>
      <xdr:row>108</xdr:row>
      <xdr:rowOff>152399</xdr:rowOff>
    </xdr:to>
    <xdr:pic>
      <xdr:nvPicPr>
        <xdr:cNvPr id="2" name="Obrázek 1"/>
        <xdr:cNvPicPr>
          <a:picLocks noChangeAspect="1"/>
        </xdr:cNvPicPr>
      </xdr:nvPicPr>
      <xdr:blipFill>
        <a:blip xmlns:r="http://schemas.openxmlformats.org/officeDocument/2006/relationships" r:embed="rId1"/>
        <a:stretch>
          <a:fillRect/>
        </a:stretch>
      </xdr:blipFill>
      <xdr:spPr>
        <a:xfrm>
          <a:off x="3570" y="9524"/>
          <a:ext cx="15537656" cy="207168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457200</xdr:colOff>
      <xdr:row>19</xdr:row>
      <xdr:rowOff>114300</xdr:rowOff>
    </xdr:to>
    <xdr:pic>
      <xdr:nvPicPr>
        <xdr:cNvPr id="2" name="Obrázek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2895600" cy="373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19</xdr:row>
      <xdr:rowOff>114300</xdr:rowOff>
    </xdr:from>
    <xdr:to>
      <xdr:col>20</xdr:col>
      <xdr:colOff>152400</xdr:colOff>
      <xdr:row>54</xdr:row>
      <xdr:rowOff>104775</xdr:rowOff>
    </xdr:to>
    <xdr:pic>
      <xdr:nvPicPr>
        <xdr:cNvPr id="4" name="Obrázek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733800"/>
          <a:ext cx="12344400" cy="6657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314325</xdr:colOff>
      <xdr:row>26</xdr:row>
      <xdr:rowOff>180975</xdr:rowOff>
    </xdr:to>
    <xdr:pic>
      <xdr:nvPicPr>
        <xdr:cNvPr id="2" name="Obrázek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4581525" cy="5133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295275</xdr:colOff>
      <xdr:row>29</xdr:row>
      <xdr:rowOff>85725</xdr:rowOff>
    </xdr:to>
    <xdr:pic>
      <xdr:nvPicPr>
        <xdr:cNvPr id="2" name="Obrázek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3343275" cy="5610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200025</xdr:colOff>
      <xdr:row>43</xdr:row>
      <xdr:rowOff>104775</xdr:rowOff>
    </xdr:to>
    <xdr:pic>
      <xdr:nvPicPr>
        <xdr:cNvPr id="2" name="Obrázek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686425" cy="8296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220265</xdr:colOff>
      <xdr:row>35</xdr:row>
      <xdr:rowOff>128587</xdr:rowOff>
    </xdr:to>
    <xdr:pic>
      <xdr:nvPicPr>
        <xdr:cNvPr id="2" name="Obrázek 1"/>
        <xdr:cNvPicPr>
          <a:picLocks noChangeAspect="1"/>
        </xdr:cNvPicPr>
      </xdr:nvPicPr>
      <xdr:blipFill>
        <a:blip xmlns:r="http://schemas.openxmlformats.org/officeDocument/2006/relationships" r:embed="rId1"/>
        <a:stretch>
          <a:fillRect/>
        </a:stretch>
      </xdr:blipFill>
      <xdr:spPr>
        <a:xfrm>
          <a:off x="0" y="0"/>
          <a:ext cx="5097065" cy="679608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209550</xdr:colOff>
      <xdr:row>17</xdr:row>
      <xdr:rowOff>19050</xdr:rowOff>
    </xdr:to>
    <xdr:pic>
      <xdr:nvPicPr>
        <xdr:cNvPr id="2" name="Obrázek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695950" cy="3257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161925</xdr:colOff>
      <xdr:row>24</xdr:row>
      <xdr:rowOff>0</xdr:rowOff>
    </xdr:to>
    <xdr:pic>
      <xdr:nvPicPr>
        <xdr:cNvPr id="2" name="Obrázek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648325" cy="457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190500</xdr:colOff>
      <xdr:row>20</xdr:row>
      <xdr:rowOff>161925</xdr:rowOff>
    </xdr:to>
    <xdr:pic>
      <xdr:nvPicPr>
        <xdr:cNvPr id="2" name="Obrázek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676900" cy="3971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342900</xdr:colOff>
      <xdr:row>43</xdr:row>
      <xdr:rowOff>47625</xdr:rowOff>
    </xdr:to>
    <xdr:pic>
      <xdr:nvPicPr>
        <xdr:cNvPr id="2" name="Obrázek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829300" cy="823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Motiv Office">
  <a:themeElements>
    <a:clrScheme name="Kancelář">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Kancelář">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Kancelář">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6"/>
  <sheetViews>
    <sheetView showGridLines="0" tabSelected="1" zoomScaleNormal="100" workbookViewId="0">
      <selection activeCell="E3" sqref="E3"/>
    </sheetView>
  </sheetViews>
  <sheetFormatPr defaultRowHeight="15" x14ac:dyDescent="0.25"/>
  <cols>
    <col min="1" max="1" width="18.5703125" customWidth="1"/>
    <col min="2" max="2" width="18.28515625" customWidth="1"/>
    <col min="3" max="3" width="78.140625" customWidth="1"/>
    <col min="4" max="4" width="25.5703125" customWidth="1"/>
    <col min="5" max="5" width="20.42578125" customWidth="1"/>
    <col min="6" max="6" width="14.5703125" customWidth="1"/>
    <col min="8" max="8" width="14.5703125" customWidth="1"/>
    <col min="9" max="9" width="13.5703125" customWidth="1"/>
    <col min="10" max="10" width="12.85546875" customWidth="1"/>
    <col min="11" max="11" width="13.28515625" customWidth="1"/>
  </cols>
  <sheetData>
    <row r="1" spans="1:11" ht="26.25" x14ac:dyDescent="0.4">
      <c r="A1" s="15" t="s">
        <v>40</v>
      </c>
      <c r="B1" s="15"/>
      <c r="C1" s="15"/>
      <c r="D1" s="15"/>
      <c r="E1" s="15"/>
      <c r="F1" s="15"/>
      <c r="G1" s="15"/>
      <c r="H1" s="15"/>
      <c r="I1" s="15"/>
      <c r="J1" s="15"/>
      <c r="K1" s="15"/>
    </row>
    <row r="2" spans="1:11" ht="90" x14ac:dyDescent="0.25">
      <c r="A2" s="3" t="s">
        <v>5</v>
      </c>
      <c r="B2" s="3" t="s">
        <v>0</v>
      </c>
      <c r="C2" s="5" t="s">
        <v>4</v>
      </c>
      <c r="D2" s="3" t="s">
        <v>11</v>
      </c>
      <c r="E2" s="3" t="s">
        <v>1</v>
      </c>
      <c r="F2" s="3" t="s">
        <v>6</v>
      </c>
      <c r="G2" s="3" t="s">
        <v>2</v>
      </c>
      <c r="H2" s="7" t="s">
        <v>12</v>
      </c>
      <c r="I2" s="7" t="s">
        <v>3</v>
      </c>
      <c r="J2" s="5" t="s">
        <v>7</v>
      </c>
      <c r="K2" s="5" t="s">
        <v>8</v>
      </c>
    </row>
    <row r="3" spans="1:11" ht="119.25" customHeight="1" x14ac:dyDescent="0.25">
      <c r="A3" s="3">
        <v>1</v>
      </c>
      <c r="B3" s="3" t="s">
        <v>13</v>
      </c>
      <c r="C3" s="10" t="s">
        <v>42</v>
      </c>
      <c r="D3" s="3" t="s">
        <v>48</v>
      </c>
      <c r="E3" s="3" t="s">
        <v>37</v>
      </c>
      <c r="F3" s="3" t="s">
        <v>10</v>
      </c>
      <c r="G3" s="3">
        <v>8</v>
      </c>
      <c r="H3" s="2"/>
      <c r="I3" s="4">
        <f>G3*H3</f>
        <v>0</v>
      </c>
      <c r="J3" s="9">
        <f>K3-I3</f>
        <v>0</v>
      </c>
      <c r="K3" s="9">
        <f>I3*1.21</f>
        <v>0</v>
      </c>
    </row>
    <row r="4" spans="1:11" ht="95.25" customHeight="1" x14ac:dyDescent="0.25">
      <c r="A4" s="11">
        <v>2</v>
      </c>
      <c r="B4" s="11" t="s">
        <v>14</v>
      </c>
      <c r="C4" s="12" t="s">
        <v>43</v>
      </c>
      <c r="D4" s="11" t="s">
        <v>15</v>
      </c>
      <c r="E4" s="11" t="s">
        <v>36</v>
      </c>
      <c r="F4" s="11" t="s">
        <v>10</v>
      </c>
      <c r="G4" s="11">
        <v>10</v>
      </c>
      <c r="H4" s="13"/>
      <c r="I4" s="4">
        <f t="shared" ref="I4:I12" si="0">G4*H4</f>
        <v>0</v>
      </c>
      <c r="J4" s="9">
        <f t="shared" ref="J4:J12" si="1">K4-I4</f>
        <v>0</v>
      </c>
      <c r="K4" s="9">
        <f t="shared" ref="K4:K12" si="2">I4*1.21</f>
        <v>0</v>
      </c>
    </row>
    <row r="5" spans="1:11" ht="50.25" customHeight="1" x14ac:dyDescent="0.25">
      <c r="A5" s="11">
        <v>3</v>
      </c>
      <c r="B5" s="11" t="s">
        <v>16</v>
      </c>
      <c r="C5" s="12" t="s">
        <v>44</v>
      </c>
      <c r="D5" s="11" t="s">
        <v>17</v>
      </c>
      <c r="E5" s="11" t="s">
        <v>37</v>
      </c>
      <c r="F5" s="11" t="s">
        <v>10</v>
      </c>
      <c r="G5" s="11">
        <v>8</v>
      </c>
      <c r="H5" s="13"/>
      <c r="I5" s="4">
        <f t="shared" si="0"/>
        <v>0</v>
      </c>
      <c r="J5" s="9">
        <f t="shared" si="1"/>
        <v>0</v>
      </c>
      <c r="K5" s="9">
        <f t="shared" si="2"/>
        <v>0</v>
      </c>
    </row>
    <row r="6" spans="1:11" ht="57" customHeight="1" x14ac:dyDescent="0.25">
      <c r="A6" s="11">
        <v>4</v>
      </c>
      <c r="B6" s="11" t="s">
        <v>18</v>
      </c>
      <c r="C6" s="12" t="s">
        <v>45</v>
      </c>
      <c r="D6" s="11" t="s">
        <v>19</v>
      </c>
      <c r="E6" s="11" t="s">
        <v>36</v>
      </c>
      <c r="F6" s="11" t="s">
        <v>10</v>
      </c>
      <c r="G6" s="11">
        <v>10</v>
      </c>
      <c r="H6" s="13"/>
      <c r="I6" s="4">
        <f t="shared" si="0"/>
        <v>0</v>
      </c>
      <c r="J6" s="9">
        <f t="shared" si="1"/>
        <v>0</v>
      </c>
      <c r="K6" s="9">
        <f t="shared" si="2"/>
        <v>0</v>
      </c>
    </row>
    <row r="7" spans="1:11" ht="81" customHeight="1" x14ac:dyDescent="0.25">
      <c r="A7" s="11">
        <v>5</v>
      </c>
      <c r="B7" s="11" t="s">
        <v>20</v>
      </c>
      <c r="C7" s="12" t="s">
        <v>46</v>
      </c>
      <c r="D7" s="11" t="s">
        <v>21</v>
      </c>
      <c r="E7" s="11" t="s">
        <v>36</v>
      </c>
      <c r="F7" s="11" t="s">
        <v>10</v>
      </c>
      <c r="G7" s="11">
        <v>10</v>
      </c>
      <c r="H7" s="13"/>
      <c r="I7" s="4">
        <f t="shared" si="0"/>
        <v>0</v>
      </c>
      <c r="J7" s="9">
        <f t="shared" si="1"/>
        <v>0</v>
      </c>
      <c r="K7" s="9">
        <f t="shared" si="2"/>
        <v>0</v>
      </c>
    </row>
    <row r="8" spans="1:11" ht="42" customHeight="1" x14ac:dyDescent="0.25">
      <c r="A8" s="11">
        <v>6</v>
      </c>
      <c r="B8" s="11" t="s">
        <v>22</v>
      </c>
      <c r="C8" s="12" t="s">
        <v>23</v>
      </c>
      <c r="D8" s="11" t="s">
        <v>24</v>
      </c>
      <c r="E8" s="11" t="s">
        <v>36</v>
      </c>
      <c r="F8" s="11" t="s">
        <v>10</v>
      </c>
      <c r="G8" s="11">
        <v>10</v>
      </c>
      <c r="H8" s="13"/>
      <c r="I8" s="4">
        <f t="shared" si="0"/>
        <v>0</v>
      </c>
      <c r="J8" s="9">
        <f t="shared" si="1"/>
        <v>0</v>
      </c>
      <c r="K8" s="9">
        <f t="shared" si="2"/>
        <v>0</v>
      </c>
    </row>
    <row r="9" spans="1:11" ht="66.75" customHeight="1" x14ac:dyDescent="0.25">
      <c r="A9" s="11">
        <v>7</v>
      </c>
      <c r="B9" s="11" t="s">
        <v>25</v>
      </c>
      <c r="C9" s="12" t="s">
        <v>41</v>
      </c>
      <c r="D9" s="11" t="s">
        <v>27</v>
      </c>
      <c r="E9" s="11" t="s">
        <v>38</v>
      </c>
      <c r="F9" s="11" t="s">
        <v>26</v>
      </c>
      <c r="G9" s="11">
        <v>1</v>
      </c>
      <c r="H9" s="13"/>
      <c r="I9" s="4">
        <f t="shared" si="0"/>
        <v>0</v>
      </c>
      <c r="J9" s="9">
        <f t="shared" si="1"/>
        <v>0</v>
      </c>
      <c r="K9" s="9">
        <f t="shared" si="2"/>
        <v>0</v>
      </c>
    </row>
    <row r="10" spans="1:11" ht="51.75" customHeight="1" x14ac:dyDescent="0.25">
      <c r="A10" s="11">
        <v>8</v>
      </c>
      <c r="B10" s="11" t="s">
        <v>28</v>
      </c>
      <c r="C10" s="12" t="s">
        <v>29</v>
      </c>
      <c r="D10" s="11" t="s">
        <v>30</v>
      </c>
      <c r="E10" s="11" t="s">
        <v>38</v>
      </c>
      <c r="F10" s="11" t="s">
        <v>26</v>
      </c>
      <c r="G10" s="11">
        <v>2</v>
      </c>
      <c r="H10" s="13"/>
      <c r="I10" s="4">
        <f t="shared" si="0"/>
        <v>0</v>
      </c>
      <c r="J10" s="9">
        <f t="shared" si="1"/>
        <v>0</v>
      </c>
      <c r="K10" s="9">
        <f t="shared" si="2"/>
        <v>0</v>
      </c>
    </row>
    <row r="11" spans="1:11" ht="36.75" customHeight="1" x14ac:dyDescent="0.25">
      <c r="A11" s="11">
        <v>9</v>
      </c>
      <c r="B11" s="11" t="s">
        <v>31</v>
      </c>
      <c r="C11" s="12" t="s">
        <v>47</v>
      </c>
      <c r="D11" s="11" t="s">
        <v>32</v>
      </c>
      <c r="E11" s="11" t="s">
        <v>38</v>
      </c>
      <c r="F11" s="11" t="s">
        <v>10</v>
      </c>
      <c r="G11" s="11">
        <v>1</v>
      </c>
      <c r="H11" s="13"/>
      <c r="I11" s="4">
        <f t="shared" si="0"/>
        <v>0</v>
      </c>
      <c r="J11" s="9">
        <f t="shared" si="1"/>
        <v>0</v>
      </c>
      <c r="K11" s="9">
        <f t="shared" si="2"/>
        <v>0</v>
      </c>
    </row>
    <row r="12" spans="1:11" ht="84" customHeight="1" x14ac:dyDescent="0.25">
      <c r="A12" s="11">
        <v>10</v>
      </c>
      <c r="B12" s="11" t="s">
        <v>33</v>
      </c>
      <c r="C12" s="12" t="s">
        <v>34</v>
      </c>
      <c r="D12" s="11" t="s">
        <v>35</v>
      </c>
      <c r="E12" s="11" t="s">
        <v>38</v>
      </c>
      <c r="F12" s="11" t="s">
        <v>10</v>
      </c>
      <c r="G12" s="11">
        <v>10</v>
      </c>
      <c r="H12" s="13"/>
      <c r="I12" s="4">
        <f t="shared" si="0"/>
        <v>0</v>
      </c>
      <c r="J12" s="9">
        <f t="shared" si="1"/>
        <v>0</v>
      </c>
      <c r="K12" s="9">
        <f t="shared" si="2"/>
        <v>0</v>
      </c>
    </row>
    <row r="13" spans="1:11" x14ac:dyDescent="0.25">
      <c r="A13" s="6"/>
      <c r="B13" s="14" t="s">
        <v>9</v>
      </c>
      <c r="C13" s="14"/>
      <c r="D13" s="14"/>
      <c r="E13" s="14"/>
      <c r="F13" s="14"/>
      <c r="G13" s="14"/>
      <c r="H13" s="14"/>
      <c r="I13" s="8">
        <f>SUM(I3:I12)</f>
        <v>0</v>
      </c>
      <c r="J13" s="8">
        <f>SUM(J3:J12)</f>
        <v>0</v>
      </c>
      <c r="K13" s="8">
        <f>SUM(K3:K12)</f>
        <v>0</v>
      </c>
    </row>
    <row r="16" spans="1:11" ht="18.75" x14ac:dyDescent="0.3">
      <c r="A16" s="1"/>
    </row>
  </sheetData>
  <sheetProtection sheet="1" objects="1" scenarios="1" formatCells="0" formatColumns="0" formatRows="0"/>
  <mergeCells count="2">
    <mergeCell ref="B13:H13"/>
    <mergeCell ref="A1:K1"/>
  </mergeCells>
  <pageMargins left="0.7" right="0.7" top="0.78740157499999996" bottom="0.78740157499999996" header="0.3" footer="0.3"/>
  <pageSetup paperSize="9" scale="45" fitToHeight="0" orientation="portrait" horizontalDpi="4294967293" vertic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40" zoomScaleNormal="40" workbookViewId="0"/>
  </sheetViews>
  <sheetFormatPr defaultRowHeight="15" x14ac:dyDescent="0.25"/>
  <sheetData/>
  <pageMargins left="0.7" right="0.7" top="0.78740157499999996" bottom="0.78740157499999996"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3" workbookViewId="0">
      <selection activeCell="A22" sqref="A22"/>
    </sheetView>
  </sheetViews>
  <sheetFormatPr defaultRowHeight="15" x14ac:dyDescent="0.25"/>
  <sheetData/>
  <pageMargins left="0.7" right="0.7" top="0.78740157499999996" bottom="0.78740157499999996"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29" sqref="A29"/>
    </sheetView>
  </sheetViews>
  <sheetFormatPr defaultRowHeight="15" x14ac:dyDescent="0.25"/>
  <sheetData/>
  <pageMargins left="0.7" right="0.7" top="0.78740157499999996" bottom="0.78740157499999996"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8740157499999996" bottom="0.78740157499999996"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8740157499999996" bottom="0.78740157499999996"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N20" sqref="N20"/>
    </sheetView>
  </sheetViews>
  <sheetFormatPr defaultRowHeight="15" x14ac:dyDescent="0.25"/>
  <sheetData/>
  <pageMargins left="0.7" right="0.7" top="0.78740157499999996" bottom="0.78740157499999996"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K5"/>
  <sheetViews>
    <sheetView workbookViewId="0">
      <selection activeCell="K5" sqref="K5"/>
    </sheetView>
  </sheetViews>
  <sheetFormatPr defaultRowHeight="15" x14ac:dyDescent="0.25"/>
  <sheetData>
    <row r="5" spans="11:11" x14ac:dyDescent="0.25">
      <c r="K5" t="s">
        <v>39</v>
      </c>
    </row>
  </sheetData>
  <pageMargins left="0.7" right="0.7" top="0.78740157499999996" bottom="0.78740157499999996"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K6"/>
  <sheetViews>
    <sheetView workbookViewId="0">
      <selection activeCell="K6" sqref="K6"/>
    </sheetView>
  </sheetViews>
  <sheetFormatPr defaultRowHeight="15" x14ac:dyDescent="0.25"/>
  <sheetData>
    <row r="6" spans="11:11" x14ac:dyDescent="0.25">
      <c r="K6" t="s">
        <v>39</v>
      </c>
    </row>
  </sheetData>
  <pageMargins left="0.7" right="0.7" top="0.78740157499999996" bottom="0.78740157499999996"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28" sqref="O28"/>
    </sheetView>
  </sheetViews>
  <sheetFormatPr defaultRowHeight="15" x14ac:dyDescent="0.25"/>
  <sheetData/>
  <pageMargins left="0.7" right="0.7" top="0.78740157499999996" bottom="0.78740157499999996"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 workbookViewId="0">
      <selection activeCell="P34" sqref="P34"/>
    </sheetView>
  </sheetViews>
  <sheetFormatPr defaultRowHeight="15" x14ac:dyDescent="0.25"/>
  <sheetData/>
  <pageMargins left="0.7" right="0.7" top="0.78740157499999996" bottom="0.78740157499999996"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listy</vt:lpstr>
      </vt:variant>
      <vt:variant>
        <vt:i4>11</vt:i4>
      </vt:variant>
    </vt:vector>
  </HeadingPairs>
  <TitlesOfParts>
    <vt:vector size="11" baseType="lpstr">
      <vt:lpstr>Technická specifikace</vt:lpstr>
      <vt:lpstr>položka č. 1</vt:lpstr>
      <vt:lpstr>položka č. 2</vt:lpstr>
      <vt:lpstr>položka č. 3</vt:lpstr>
      <vt:lpstr>položka č. 4</vt:lpstr>
      <vt:lpstr>položka č. 5</vt:lpstr>
      <vt:lpstr>položka č. 6</vt:lpstr>
      <vt:lpstr>položka č. 7</vt:lpstr>
      <vt:lpstr>položka č. 8</vt:lpstr>
      <vt:lpstr>položka č. 9</vt:lpstr>
      <vt:lpstr>položka č. 10</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dc:creator>
  <cp:lastModifiedBy>Štiasna</cp:lastModifiedBy>
  <cp:lastPrinted>2017-11-28T12:23:14Z</cp:lastPrinted>
  <dcterms:created xsi:type="dcterms:W3CDTF">2017-11-15T08:19:42Z</dcterms:created>
  <dcterms:modified xsi:type="dcterms:W3CDTF">2021-06-10T08:47:08Z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WorkbookGuid">
    <vt:lpwstr>63fa77f8-6b45-4937-a19c-59b4d5d9aa74</vt:lpwstr>
  </property>
</Properties>
</file>