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3040" windowHeight="9192" activeTab="1"/>
  </bookViews>
  <sheets>
    <sheet name="Souhrnný list" sheetId="1" r:id="rId1"/>
    <sheet name="Rozpočet" sheetId="3" r:id="rId2"/>
  </sheets>
  <definedNames>
    <definedName name="_xlnm.Print_Area" localSheetId="1">'Rozpočet'!$A$1:$I$9</definedName>
    <definedName name="_xlnm.Print_Titles" localSheetId="1">'Rozpočet'!$4:$4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<sst xmlns="http://schemas.openxmlformats.org/spreadsheetml/2006/main" count="38" uniqueCount="36">
  <si>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</si>
  <si>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</si>
  <si>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</si>
  <si>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</si>
  <si>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</si>
  <si>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</si>
  <si>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</si>
  <si>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Investor:</t>
  </si>
  <si>
    <t>Mendelova univerzita v Brně, Zemědělská 1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</si>
  <si>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</si>
  <si>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</si>
  <si>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</si>
  <si>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</si>
  <si>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</si>
  <si>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</si>
  <si>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</si>
  <si>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</si>
  <si>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VZOROVÉ FOTO</t>
  </si>
  <si>
    <t>POL. Č.</t>
  </si>
  <si>
    <t>ROZMĚRY
(výška x šířka x hloubka) v mm</t>
  </si>
  <si>
    <t>celková cena za AV techniku bez DPH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</si>
  <si>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</si>
  <si>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Ing. Aleš Svoboda,Karlova 933/7, 614 00 Brno</t>
  </si>
  <si>
    <t>Obnova AV techniky a doplnění mobiliáře na učebně M1.09 (N1043)</t>
  </si>
  <si>
    <t>Část</t>
  </si>
  <si>
    <t>MOBILIÁŘ</t>
  </si>
  <si>
    <t>SPECIFIKACE MOBILIÁŘE PRO M1.09 (N1043)</t>
  </si>
  <si>
    <t>Pracovní stůl</t>
  </si>
  <si>
    <t>Konferenční židle s područky</t>
  </si>
  <si>
    <t>Doprava, montáž</t>
  </si>
  <si>
    <t>750x1200x600</t>
  </si>
  <si>
    <t>Poznámka:</t>
  </si>
  <si>
    <t xml:space="preserve"> - nový stůl, atypický
 - pracovní deska stolu LTD H3840, tl.25 mm s hranou ABS 2 mm,
 - čelní deska stolu LTD 171, tl.18 mm,s hranou ABS 2 mm,
 - ocelová konstrukce v barvě RAL 7039
Pozn.  POZOR ! Nové stoly nebudou mít vestavnou krabici pro elektro!</t>
  </si>
  <si>
    <t xml:space="preserve"> - nová židle, model IBIS (z důvodu kompatibility se stávajícím zařízením)
 - ocelová - trubková konstrukce , povrch chrom
 - čalounění židle Bondai 4007
 - dřevěné područky přišroubované k rámu </t>
  </si>
  <si>
    <t>Celkové provedení nových stolů a židlí musí co nejvíce odpovídat svým konstrukčním a barevným provedením stávajícím - viz příložené fotografie.</t>
  </si>
  <si>
    <t>Jedná se o doplnění 4 ks stolů a 8 ks židlí do nové řady na konci učebny za stávající poslední řadu. Při montáži je třeba dodržet mezeru mezi řadami. Stoly je nutno upevnit k podlaze.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</si>
</sst>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4" xfId="0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right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0" fillId="0" borderId="1" xfId="0" applyFont="1" applyBorder="1" applyAlignment="1">
      <alignment horizontal="left" vertical="top" wrapText="1"/>
    </xf>
    <xf numFmtId="0" fontId="1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8" xfId="0" applyBorder="1"/>
    <xf numFmtId="164" fontId="3" fillId="0" borderId="9" xfId="0" applyNumberFormat="1" applyFont="1" applyBorder="1"/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4" fontId="15" fillId="4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14" fillId="0" borderId="1" xfId="0" applyFont="1" applyFill="1" applyBorder="1" applyAlignment="1" applyProtection="1">
      <alignment horizontal="center" vertical="top" wrapText="1"/>
      <protection/>
    </xf>
    <xf numFmtId="0" fontId="10" fillId="0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0" borderId="15" xfId="0" applyBorder="1"/>
    <xf numFmtId="0" fontId="0" fillId="0" borderId="16" xfId="0" applyBorder="1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left" vertical="top" wrapText="1"/>
    </xf>
    <xf numFmtId="0" fontId="10" fillId="6" borderId="23" xfId="0" applyFont="1" applyFill="1" applyBorder="1" applyAlignment="1">
      <alignment horizontal="left" vertical="top" wrapText="1"/>
    </xf>
    <xf numFmtId="0" fontId="10" fillId="6" borderId="24" xfId="0" applyFont="1" applyFill="1" applyBorder="1" applyAlignment="1">
      <alignment horizontal="left" vertical="top" wrapText="1"/>
    </xf>
    <xf numFmtId="0" fontId="9" fillId="7" borderId="25" xfId="0" applyFont="1" applyFill="1" applyBorder="1" applyAlignment="1">
      <alignment horizontal="left" vertical="top" wrapText="1"/>
    </xf>
    <xf numFmtId="0" fontId="6" fillId="7" borderId="26" xfId="0" applyFont="1" applyFill="1" applyBorder="1" applyAlignment="1">
      <alignment horizontal="left" vertical="top"/>
    </xf>
    <xf numFmtId="0" fontId="6" fillId="7" borderId="27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5" y="7648575"/>
          <a:ext cx="2257425" cy="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4</xdr:col>
      <xdr:colOff>0</xdr:colOff>
      <xdr:row>5</xdr:row>
      <xdr:rowOff>0</xdr:rowOff>
    </xdr:from>
    <xdr:ext cx="304800" cy="314325"/>
    <xdr:sp macro="" textlink="">
      <xdr:nvSpPr>
        <xdr:cNvPr id="1026" name="AutoShape 2" descr="MIRA- Newline Interactive"/>
        <xdr:cNvSpPr>
          <a:spLocks noChangeAspect="1" noChangeArrowheads="1"/>
        </xdr:cNvSpPr>
      </xdr:nvSpPr>
      <xdr:spPr bwMode="auto">
        <a:xfrm>
          <a:off x="10706100" y="2314575"/>
          <a:ext cx="304800" cy="314325"/>
        </a:xfrm>
        <a:prstGeom prst="rect">
          <a:avLst/>
        </a:prstGeom>
        <a:noFill/>
        <a:ln>
          <a:noFill/>
        </a:ln>
      </xdr:spPr>
    </xdr:sp>
    <xdr:clientData/>
  </xdr:oneCellAnchor>
  <xdr:twoCellAnchor editAs="oneCell">
    <xdr:from>
      <xdr:col>4</xdr:col>
      <xdr:colOff>0</xdr:colOff>
      <xdr:row>5</xdr:row>
      <xdr:rowOff>0</xdr:rowOff>
    </xdr:from>
    <xdr:to>
      <xdr:col>4</xdr:col>
      <xdr:colOff>1771650</xdr:colOff>
      <xdr:row>5</xdr:row>
      <xdr:rowOff>1971675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706100" y="2314575"/>
          <a:ext cx="1771650" cy="1971675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4</xdr:col>
      <xdr:colOff>1771650</xdr:colOff>
      <xdr:row>5</xdr:row>
      <xdr:rowOff>9525</xdr:rowOff>
    </xdr:from>
    <xdr:to>
      <xdr:col>4</xdr:col>
      <xdr:colOff>4476750</xdr:colOff>
      <xdr:row>5</xdr:row>
      <xdr:rowOff>2676525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12477750" y="2324100"/>
          <a:ext cx="2705100" cy="2667000"/>
        </a:xfrm>
        <a:prstGeom prst="rect">
          <a:avLst/>
        </a:prstGeom>
        <a:noFill/>
        <a:ln w="1">
          <a:noFill/>
        </a:ln>
      </xdr:spPr>
    </xdr:pic>
    <xdr:clientData/>
  </xdr:twoCellAnchor>
  <xdr:twoCellAnchor editAs="oneCell">
    <xdr:from>
      <xdr:col>4</xdr:col>
      <xdr:colOff>1895475</xdr:colOff>
      <xdr:row>6</xdr:row>
      <xdr:rowOff>104775</xdr:rowOff>
    </xdr:from>
    <xdr:to>
      <xdr:col>4</xdr:col>
      <xdr:colOff>3095625</xdr:colOff>
      <xdr:row>6</xdr:row>
      <xdr:rowOff>1743075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2601575" y="5153025"/>
          <a:ext cx="1200150" cy="1638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workbookViewId="0" topLeftCell="A1">
      <selection activeCell="A22" sqref="A22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">
      <c r="A1" s="9" t="s">
        <v>6</v>
      </c>
    </row>
    <row r="2" ht="18">
      <c r="A2" s="9" t="s">
        <v>23</v>
      </c>
    </row>
    <row r="3" ht="18">
      <c r="A3" s="9"/>
    </row>
    <row r="4" ht="15">
      <c r="A4" s="37" t="s">
        <v>24</v>
      </c>
    </row>
    <row r="5" ht="23.4">
      <c r="A5" s="23" t="s">
        <v>25</v>
      </c>
    </row>
    <row r="6" ht="18">
      <c r="A6" s="1"/>
    </row>
    <row r="7" spans="1:3" ht="15.6">
      <c r="A7" s="10" t="s">
        <v>7</v>
      </c>
      <c r="B7" s="43" t="s">
        <v>8</v>
      </c>
      <c r="C7" s="43"/>
    </row>
    <row r="8" spans="1:3" ht="15.6">
      <c r="A8" s="10" t="s">
        <v>15</v>
      </c>
      <c r="B8" s="44" t="s">
        <v>22</v>
      </c>
      <c r="C8" s="44"/>
    </row>
    <row r="9" spans="1:3" ht="15.6">
      <c r="A9" s="10" t="s">
        <v>16</v>
      </c>
      <c r="B9" s="45"/>
      <c r="C9" s="45"/>
    </row>
    <row r="10" spans="1:3" ht="15.6">
      <c r="A10" s="10" t="s">
        <v>9</v>
      </c>
      <c r="B10" s="19"/>
      <c r="C10" s="20"/>
    </row>
    <row r="11" ht="15.6">
      <c r="A11" s="10"/>
    </row>
    <row r="12" ht="15.6">
      <c r="A12" s="10"/>
    </row>
    <row r="14" ht="18">
      <c r="A14" s="2" t="s">
        <v>10</v>
      </c>
    </row>
    <row r="15" ht="15" thickBot="1">
      <c r="B15" s="8"/>
    </row>
    <row r="16" spans="1:2" ht="18">
      <c r="A16" s="11" t="s">
        <v>12</v>
      </c>
      <c r="B16" s="14">
        <f>Rozpočet!I9</f>
        <v>0</v>
      </c>
    </row>
    <row r="17" spans="1:2" ht="15">
      <c r="A17" s="12" t="s">
        <v>11</v>
      </c>
      <c r="B17" s="21"/>
    </row>
    <row r="18" spans="1:2" ht="18.6" thickBot="1">
      <c r="A18" s="13" t="s">
        <v>13</v>
      </c>
      <c r="B18" s="15">
        <f>B16+B16*B17/100</f>
        <v>0</v>
      </c>
    </row>
    <row r="22" ht="15">
      <c r="A22" t="s">
        <v>14</v>
      </c>
    </row>
  </sheetData>
  <sheetProtection password="CC4B" sheet="1" objects="1" scenarios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showGridLines="0" tabSelected="1" zoomScale="70" zoomScaleNormal="70" zoomScaleSheetLayoutView="50" workbookViewId="0" topLeftCell="A4">
      <selection activeCell="D12" sqref="D12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13.57421875" style="0" customWidth="1"/>
    <col min="4" max="4" width="22.28125" style="25" customWidth="1"/>
    <col min="5" max="5" width="67.140625" style="0" customWidth="1"/>
    <col min="6" max="6" width="8.57421875" style="0" customWidth="1"/>
    <col min="7" max="7" width="21.8515625" style="0" hidden="1" customWidth="1"/>
    <col min="8" max="8" width="12.57421875" style="0" customWidth="1"/>
    <col min="9" max="9" width="19.00390625" style="0" customWidth="1"/>
    <col min="10" max="10" width="4.140625" style="0" customWidth="1"/>
    <col min="11" max="11" width="24.57421875" style="24" customWidth="1"/>
  </cols>
  <sheetData>
    <row r="1" spans="1:9" ht="27" thickBot="1">
      <c r="A1" s="46" t="s">
        <v>26</v>
      </c>
      <c r="B1" s="46"/>
      <c r="C1" s="46"/>
      <c r="D1" s="46"/>
      <c r="E1" s="46"/>
      <c r="F1" s="46"/>
      <c r="G1" s="46"/>
      <c r="H1" s="46"/>
      <c r="I1" s="46"/>
    </row>
    <row r="2" spans="1:9" ht="55.65" customHeight="1" thickBot="1">
      <c r="A2" s="54" t="s">
        <v>21</v>
      </c>
      <c r="B2" s="55"/>
      <c r="C2" s="55"/>
      <c r="D2" s="55"/>
      <c r="E2" s="55"/>
      <c r="F2" s="55"/>
      <c r="G2" s="55"/>
      <c r="H2" s="55"/>
      <c r="I2" s="56"/>
    </row>
    <row r="3" spans="1:9" ht="27" customHeight="1" thickBot="1">
      <c r="A3" s="48" t="s">
        <v>14</v>
      </c>
      <c r="B3" s="49"/>
      <c r="C3" s="49"/>
      <c r="D3" s="49"/>
      <c r="E3" s="49"/>
      <c r="F3" s="49"/>
      <c r="G3" s="49"/>
      <c r="H3" s="49"/>
      <c r="I3" s="50"/>
    </row>
    <row r="4" spans="1:11" ht="58.2" thickBot="1">
      <c r="A4" s="29" t="s">
        <v>18</v>
      </c>
      <c r="B4" s="30" t="s">
        <v>4</v>
      </c>
      <c r="C4" s="30" t="s">
        <v>3</v>
      </c>
      <c r="D4" s="31" t="s">
        <v>19</v>
      </c>
      <c r="E4" s="30" t="s">
        <v>17</v>
      </c>
      <c r="F4" s="30" t="s">
        <v>2</v>
      </c>
      <c r="G4" s="30" t="s">
        <v>5</v>
      </c>
      <c r="H4" s="32" t="s">
        <v>1</v>
      </c>
      <c r="I4" s="33" t="s">
        <v>0</v>
      </c>
      <c r="J4" s="16"/>
      <c r="K4" s="26"/>
    </row>
    <row r="5" spans="1:11" ht="15">
      <c r="A5" s="51" t="s">
        <v>25</v>
      </c>
      <c r="B5" s="52"/>
      <c r="C5" s="52"/>
      <c r="D5" s="52"/>
      <c r="E5" s="52"/>
      <c r="F5" s="52"/>
      <c r="G5" s="52"/>
      <c r="H5" s="52"/>
      <c r="I5" s="53"/>
      <c r="J5" s="16"/>
      <c r="K5" s="26"/>
    </row>
    <row r="6" spans="1:10" ht="215.4" customHeight="1">
      <c r="A6" s="17">
        <v>1</v>
      </c>
      <c r="B6" s="22" t="s">
        <v>27</v>
      </c>
      <c r="C6" s="6" t="s">
        <v>32</v>
      </c>
      <c r="D6" s="5" t="s">
        <v>30</v>
      </c>
      <c r="F6" s="5">
        <v>4</v>
      </c>
      <c r="G6" s="35"/>
      <c r="H6" s="4">
        <v>0</v>
      </c>
      <c r="I6" s="18">
        <f aca="true" t="shared" si="0" ref="I6:I7">F6*H6</f>
        <v>0</v>
      </c>
      <c r="J6" s="3"/>
    </row>
    <row r="7" spans="1:10" ht="146.7" customHeight="1">
      <c r="A7" s="17">
        <v>2</v>
      </c>
      <c r="B7" s="22" t="s">
        <v>28</v>
      </c>
      <c r="C7" s="34" t="s">
        <v>33</v>
      </c>
      <c r="D7" s="5"/>
      <c r="E7" s="7"/>
      <c r="F7" s="5">
        <v>8</v>
      </c>
      <c r="G7" s="35"/>
      <c r="H7" s="4">
        <v>0</v>
      </c>
      <c r="I7" s="18">
        <f t="shared" si="0"/>
        <v>0</v>
      </c>
      <c r="J7" s="3"/>
    </row>
    <row r="8" spans="1:10" ht="40.65" customHeight="1">
      <c r="A8" s="17">
        <v>3</v>
      </c>
      <c r="B8" s="22" t="s">
        <v>29</v>
      </c>
      <c r="C8" s="6"/>
      <c r="D8" s="5"/>
      <c r="E8" s="7"/>
      <c r="F8" s="5">
        <v>1</v>
      </c>
      <c r="G8" s="38"/>
      <c r="H8" s="36">
        <v>0</v>
      </c>
      <c r="I8" s="18">
        <f>F8*H8</f>
        <v>0</v>
      </c>
      <c r="J8" s="3"/>
    </row>
    <row r="9" spans="1:9" ht="18.6" thickBot="1">
      <c r="A9" s="27"/>
      <c r="B9" s="47" t="s">
        <v>20</v>
      </c>
      <c r="C9" s="47"/>
      <c r="D9" s="47"/>
      <c r="E9" s="47"/>
      <c r="F9" s="47"/>
      <c r="G9" s="47"/>
      <c r="H9" s="47"/>
      <c r="I9" s="28">
        <f>SUM(I6:I8)</f>
        <v>0</v>
      </c>
    </row>
    <row r="10" ht="15"/>
    <row r="11" spans="2:11" ht="28.8">
      <c r="B11" s="39" t="s">
        <v>31</v>
      </c>
      <c r="C11" s="40" t="s">
        <v>35</v>
      </c>
      <c r="F11" s="24"/>
      <c r="K11"/>
    </row>
    <row r="12" spans="2:11" ht="28.8">
      <c r="B12" s="41"/>
      <c r="C12" s="42" t="s">
        <v>34</v>
      </c>
      <c r="F12" s="24"/>
      <c r="K12"/>
    </row>
    <row r="13" spans="6:11" ht="15">
      <c r="F13" s="24"/>
      <c r="K13"/>
    </row>
    <row r="14" spans="6:11" ht="15">
      <c r="F14" s="24"/>
      <c r="K14"/>
    </row>
  </sheetData>
  <sheetProtection algorithmName="SHA-512" hashValue="71NwAwhBLkvJ9NpiAbDKnCPa5A/uCyl1lyEeMngtDiXFdM7yS+AcqShTmDZZjWfwodJzWZ33agOYbaXv7Rbmig==" saltValue="gqKWAPZyMJuGFj4JmBoDTg==" spinCount="100000" sheet="1" objects="1" scenarios="1" formatCells="0" formatColumns="0" formatRows="0"/>
  <mergeCells count="5">
    <mergeCell ref="A1:I1"/>
    <mergeCell ref="B9:H9"/>
    <mergeCell ref="A3:I3"/>
    <mergeCell ref="A5:I5"/>
    <mergeCell ref="A2:I2"/>
  </mergeCells>
  <printOptions/>
  <pageMargins left="0.2362204724409449" right="0.2362204724409449" top="0.43" bottom="0.37" header="0.2362204724409449" footer="0.1968503937007874"/>
  <pageSetup fitToHeight="0" fitToWidth="1" horizontalDpi="1200" verticalDpi="1200" orientation="landscape" paperSize="9" scale="53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KŠ</cp:lastModifiedBy>
  <cp:lastPrinted>2021-04-20T09:53:31Z</cp:lastPrinted>
  <dcterms:created xsi:type="dcterms:W3CDTF">2019-09-30T13:19:05Z</dcterms:created>
  <dcterms:modified xsi:type="dcterms:W3CDTF">2021-05-06T07:45:03Z</dcterms:modified>
  <cp:category/>
  <cp:version/>
  <cp:contentType/>
  <cp:contentStatus/>
</cp:coreProperties>
</file>