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<sst xmlns="http://schemas.openxmlformats.org/spreadsheetml/2006/main" count="93" uniqueCount="82">
  <si>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</si>
  <si>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</si>
  <si>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</si>
  <si>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</si>
  <si>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</si>
  <si>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</si>
  <si>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</si>
  <si>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</si>
  <si>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</si>
  <si>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</si>
  <si>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</si>
  <si>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</si>
  <si>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</si>
  <si>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</si>
  <si>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</si>
  <si>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</si>
  <si>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</si>
  <si>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</si>
  <si>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</si>
  <si>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</si>
  <si>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</si>
  <si>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</si>
  <si>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</si>
  <si>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porty</t>
  </si>
  <si>
    <t>displej</t>
  </si>
  <si>
    <t>25 000 Kč bez DPH</t>
  </si>
  <si>
    <t>světelný výkon</t>
  </si>
  <si>
    <t>min. 3200 lumenů</t>
  </si>
  <si>
    <t>rozlišení</t>
  </si>
  <si>
    <t>min. 1280 x 800</t>
  </si>
  <si>
    <t>kontrast</t>
  </si>
  <si>
    <t>min. 10000:1</t>
  </si>
  <si>
    <t>HDMI, VGA, USB</t>
  </si>
  <si>
    <t xml:space="preserve">zobrazovací technologie </t>
  </si>
  <si>
    <t>3LCD</t>
  </si>
  <si>
    <t>min. 4000 hod (běžný režim)</t>
  </si>
  <si>
    <t>Přenosný</t>
  </si>
  <si>
    <t>hmotnost</t>
  </si>
  <si>
    <t>max. 1,9 kg</t>
  </si>
  <si>
    <t>Sportovní outdoorové kamery</t>
  </si>
  <si>
    <t>Dataprojektor přenosný</t>
  </si>
  <si>
    <t>11 200 Kč bez DPH</t>
  </si>
  <si>
    <t>rozlišení snímače</t>
  </si>
  <si>
    <t>min. 23 Mpx</t>
  </si>
  <si>
    <t>rozlišení videa</t>
  </si>
  <si>
    <t xml:space="preserve">až 5K (5120 x 2880) </t>
  </si>
  <si>
    <t xml:space="preserve">minimální snímková frekvence </t>
  </si>
  <si>
    <t>5K/30fps, 4K/60fps, FullHD/240fps</t>
  </si>
  <si>
    <t>uhlopříčka min. 2,2", dotykový</t>
  </si>
  <si>
    <t>funkce</t>
  </si>
  <si>
    <t>stabilizace obrazu, hlasové ovládání, stereo mikrofon</t>
  </si>
  <si>
    <t>vlastnosti</t>
  </si>
  <si>
    <t>vodotěsná bez obalu, odolné provedení</t>
  </si>
  <si>
    <t xml:space="preserve">formáty videa </t>
  </si>
  <si>
    <t>H.264, H.265</t>
  </si>
  <si>
    <t>Výstupy</t>
  </si>
  <si>
    <t>USB-C</t>
  </si>
  <si>
    <t>datová rozhraní</t>
  </si>
  <si>
    <t>WiFi, GPS, Bluetooth</t>
  </si>
  <si>
    <t>max. 160 g</t>
  </si>
  <si>
    <t>stativ výška min. 125 cm, náhradní baterie (min. 1220mAh) - 2 kusy kamery tj. 2x stativ, 2x náhradní baterie</t>
  </si>
  <si>
    <t>Webkamery</t>
  </si>
  <si>
    <t xml:space="preserve">rozlišení </t>
  </si>
  <si>
    <t>min. Full HD 1920 x 1080 px při 30 fps</t>
  </si>
  <si>
    <t>připojení</t>
  </si>
  <si>
    <t>USB</t>
  </si>
  <si>
    <t>vestavěný mikrofon</t>
  </si>
  <si>
    <t>stereo mikrofon</t>
  </si>
  <si>
    <t>uchycení</t>
  </si>
  <si>
    <t>držák umožňující uchycení na hranu monitoru</t>
  </si>
  <si>
    <t>úhel záběru</t>
  </si>
  <si>
    <t>min. 90°</t>
  </si>
  <si>
    <t>autofocus, korekce světla, světelnost až f/1,8</t>
  </si>
  <si>
    <t>FPS</t>
  </si>
  <si>
    <t>min. 30 při full HD</t>
  </si>
  <si>
    <t>podporovaný operační systém</t>
  </si>
  <si>
    <t>Windows 10, 8 a 7</t>
  </si>
  <si>
    <t>1 239 Kč bez DPH</t>
  </si>
  <si>
    <t>příslušenství</t>
  </si>
  <si>
    <t>životnost lampy</t>
  </si>
  <si>
    <t>ostatní</t>
  </si>
  <si>
    <t>maximální přípustná cena za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</si>
</sst>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3" fontId="2" fillId="0" borderId="0" xfId="0" applyNumberFormat="1" applyFont="1" applyBorder="1" applyAlignment="1" applyProtection="1">
      <alignment wrapText="1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4" borderId="5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0" fontId="0" fillId="5" borderId="6" xfId="0" applyFill="1" applyBorder="1" applyAlignment="1" applyProtection="1">
      <alignment horizontal="center" wrapText="1"/>
      <protection/>
    </xf>
    <xf numFmtId="164" fontId="0" fillId="5" borderId="6" xfId="0" applyNumberFormat="1" applyFill="1" applyBorder="1" applyAlignment="1" applyProtection="1">
      <alignment wrapText="1"/>
      <protection/>
    </xf>
    <xf numFmtId="164" fontId="0" fillId="5" borderId="7" xfId="0" applyNumberFormat="1" applyFill="1" applyBorder="1" applyAlignment="1" applyProtection="1">
      <alignment wrapText="1"/>
      <protection/>
    </xf>
    <xf numFmtId="0" fontId="0" fillId="6" borderId="8" xfId="0" applyFont="1" applyFill="1" applyBorder="1" applyAlignment="1" applyProtection="1">
      <alignment horizontal="center" wrapText="1"/>
      <protection/>
    </xf>
    <xf numFmtId="3" fontId="0" fillId="6" borderId="8" xfId="0" applyNumberFormat="1" applyFont="1" applyFill="1" applyBorder="1" applyAlignment="1" applyProtection="1">
      <alignment wrapText="1"/>
      <protection/>
    </xf>
    <xf numFmtId="0" fontId="0" fillId="7" borderId="8" xfId="0" applyFill="1" applyBorder="1" applyAlignment="1" applyProtection="1">
      <alignment wrapText="1"/>
      <protection/>
    </xf>
    <xf numFmtId="0" fontId="0" fillId="7" borderId="9" xfId="0" applyFill="1" applyBorder="1" applyAlignment="1" applyProtection="1">
      <alignment wrapText="1"/>
      <protection/>
    </xf>
    <xf numFmtId="0" fontId="0" fillId="6" borderId="0" xfId="0" applyFont="1" applyFill="1" applyBorder="1" applyAlignment="1" applyProtection="1">
      <alignment horizontal="center" wrapText="1"/>
      <protection/>
    </xf>
    <xf numFmtId="3" fontId="0" fillId="6" borderId="0" xfId="0" applyNumberFormat="1" applyFont="1" applyFill="1" applyBorder="1" applyAlignment="1" applyProtection="1">
      <alignment wrapText="1"/>
      <protection/>
    </xf>
    <xf numFmtId="0" fontId="0" fillId="7" borderId="0" xfId="0" applyFont="1" applyFill="1" applyBorder="1" applyAlignment="1" applyProtection="1">
      <alignment wrapText="1"/>
      <protection/>
    </xf>
    <xf numFmtId="0" fontId="0" fillId="7" borderId="1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8" borderId="11" xfId="0" applyFont="1" applyFill="1" applyBorder="1" applyAlignment="1" applyProtection="1">
      <alignment horizontal="left" vertical="top" wrapText="1"/>
      <protection/>
    </xf>
    <xf numFmtId="3" fontId="0" fillId="7" borderId="0" xfId="0" applyNumberFormat="1" applyFill="1" applyBorder="1" applyAlignment="1" applyProtection="1">
      <alignment wrapText="1"/>
      <protection/>
    </xf>
    <xf numFmtId="0" fontId="0" fillId="7" borderId="0" xfId="0" applyFill="1" applyBorder="1" applyAlignment="1" applyProtection="1">
      <alignment horizontal="center" wrapText="1"/>
      <protection/>
    </xf>
    <xf numFmtId="164" fontId="0" fillId="7" borderId="0" xfId="0" applyNumberFormat="1" applyFill="1" applyBorder="1" applyAlignment="1" applyProtection="1">
      <alignment wrapText="1"/>
      <protection/>
    </xf>
    <xf numFmtId="164" fontId="0" fillId="7" borderId="10" xfId="0" applyNumberFormat="1" applyFill="1" applyBorder="1" applyAlignment="1" applyProtection="1">
      <alignment wrapText="1"/>
      <protection/>
    </xf>
    <xf numFmtId="0" fontId="2" fillId="8" borderId="12" xfId="0" applyFont="1" applyFill="1" applyBorder="1" applyAlignment="1" applyProtection="1">
      <alignment horizontal="left" vertical="top" wrapText="1"/>
      <protection/>
    </xf>
    <xf numFmtId="3" fontId="0" fillId="6" borderId="13" xfId="0" applyNumberFormat="1" applyFont="1" applyFill="1" applyBorder="1" applyAlignment="1" applyProtection="1">
      <alignment wrapText="1"/>
      <protection/>
    </xf>
    <xf numFmtId="0" fontId="0" fillId="6" borderId="13" xfId="0" applyFont="1" applyFill="1" applyBorder="1" applyAlignment="1" applyProtection="1">
      <alignment horizontal="center" wrapText="1"/>
      <protection/>
    </xf>
    <xf numFmtId="0" fontId="0" fillId="7" borderId="13" xfId="0" applyFont="1" applyFill="1" applyBorder="1" applyAlignment="1" applyProtection="1">
      <alignment wrapText="1"/>
      <protection/>
    </xf>
    <xf numFmtId="0" fontId="0" fillId="7" borderId="14" xfId="0" applyFont="1" applyFill="1" applyBorder="1" applyAlignment="1" applyProtection="1">
      <alignment wrapText="1"/>
      <protection/>
    </xf>
    <xf numFmtId="0" fontId="2" fillId="0" borderId="15" xfId="0" applyFont="1" applyBorder="1" applyAlignment="1" applyProtection="1">
      <alignment horizontal="right" wrapText="1"/>
      <protection/>
    </xf>
    <xf numFmtId="0" fontId="0" fillId="0" borderId="16" xfId="0" applyBorder="1" applyAlignment="1" applyProtection="1">
      <alignment wrapText="1"/>
      <protection/>
    </xf>
    <xf numFmtId="164" fontId="2" fillId="0" borderId="4" xfId="0" applyNumberFormat="1" applyFont="1" applyBorder="1" applyAlignment="1" applyProtection="1">
      <alignment wrapText="1"/>
      <protection/>
    </xf>
    <xf numFmtId="165" fontId="2" fillId="0" borderId="0" xfId="0" applyNumberFormat="1" applyFont="1" applyBorder="1" applyAlignment="1" applyProtection="1">
      <alignment wrapText="1"/>
      <protection/>
    </xf>
    <xf numFmtId="3" fontId="0" fillId="2" borderId="17" xfId="0" applyNumberFormat="1" applyFill="1" applyBorder="1" applyAlignment="1" applyProtection="1">
      <alignment wrapText="1"/>
      <protection locked="0"/>
    </xf>
    <xf numFmtId="0" fontId="2" fillId="8" borderId="18" xfId="0" applyFont="1" applyFill="1" applyBorder="1" applyAlignment="1" applyProtection="1">
      <alignment horizontal="left" vertical="top" wrapText="1"/>
      <protection/>
    </xf>
    <xf numFmtId="0" fontId="0" fillId="2" borderId="2" xfId="0" applyFont="1" applyFill="1" applyBorder="1" applyAlignment="1" applyProtection="1">
      <alignment wrapText="1"/>
      <protection locked="0"/>
    </xf>
    <xf numFmtId="3" fontId="0" fillId="2" borderId="19" xfId="0" applyNumberFormat="1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horizontal="center" wrapText="1"/>
      <protection/>
    </xf>
    <xf numFmtId="164" fontId="0" fillId="5" borderId="2" xfId="0" applyNumberFormat="1" applyFill="1" applyBorder="1" applyAlignment="1" applyProtection="1">
      <alignment wrapText="1"/>
      <protection/>
    </xf>
    <xf numFmtId="164" fontId="0" fillId="5" borderId="20" xfId="0" applyNumberFormat="1" applyFill="1" applyBorder="1" applyAlignment="1" applyProtection="1">
      <alignment wrapText="1"/>
      <protection/>
    </xf>
    <xf numFmtId="0" fontId="0" fillId="2" borderId="21" xfId="0" applyFont="1" applyFill="1" applyBorder="1" applyAlignment="1" applyProtection="1">
      <alignment wrapText="1"/>
      <protection locked="0"/>
    </xf>
    <xf numFmtId="3" fontId="0" fillId="7" borderId="13" xfId="0" applyNumberFormat="1" applyFill="1" applyBorder="1" applyAlignment="1" applyProtection="1">
      <alignment wrapText="1"/>
      <protection/>
    </xf>
    <xf numFmtId="0" fontId="0" fillId="7" borderId="13" xfId="0" applyFill="1" applyBorder="1" applyAlignment="1" applyProtection="1">
      <alignment horizontal="center" wrapText="1"/>
      <protection/>
    </xf>
    <xf numFmtId="164" fontId="0" fillId="7" borderId="13" xfId="0" applyNumberFormat="1" applyFill="1" applyBorder="1" applyAlignment="1" applyProtection="1">
      <alignment wrapText="1"/>
      <protection/>
    </xf>
    <xf numFmtId="164" fontId="0" fillId="7" borderId="14" xfId="0" applyNumberFormat="1" applyFill="1" applyBorder="1" applyAlignment="1" applyProtection="1">
      <alignment wrapText="1"/>
      <protection/>
    </xf>
    <xf numFmtId="0" fontId="2" fillId="9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9" borderId="3" xfId="0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23" xfId="0" applyFont="1" applyFill="1" applyBorder="1" applyAlignment="1" applyProtection="1">
      <alignment horizontal="center" vertical="center" wrapText="1"/>
      <protection/>
    </xf>
    <xf numFmtId="0" fontId="0" fillId="9" borderId="24" xfId="0" applyFill="1" applyBorder="1" applyAlignment="1" applyProtection="1">
      <alignment horizontal="left" vertical="top" wrapText="1"/>
      <protection/>
    </xf>
    <xf numFmtId="0" fontId="0" fillId="9" borderId="25" xfId="0" applyFill="1" applyBorder="1" applyAlignment="1" applyProtection="1">
      <alignment horizontal="left" vertical="top" wrapText="1"/>
      <protection/>
    </xf>
    <xf numFmtId="0" fontId="0" fillId="9" borderId="26" xfId="0" applyFill="1" applyBorder="1" applyAlignment="1" applyProtection="1">
      <alignment horizontal="left" vertical="top" wrapText="1"/>
      <protection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2" fillId="8" borderId="27" xfId="0" applyFont="1" applyFill="1" applyBorder="1" applyAlignment="1" applyProtection="1">
      <alignment horizontal="left" vertical="top" wrapText="1"/>
      <protection/>
    </xf>
    <xf numFmtId="0" fontId="2" fillId="8" borderId="28" xfId="0" applyFont="1" applyFill="1" applyBorder="1" applyAlignment="1" applyProtection="1">
      <alignment horizontal="left" vertical="top" wrapText="1"/>
      <protection/>
    </xf>
    <xf numFmtId="0" fontId="2" fillId="8" borderId="29" xfId="0" applyFont="1" applyFill="1" applyBorder="1" applyAlignment="1" applyProtection="1">
      <alignment horizontal="left" vertical="top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4" borderId="27" xfId="0" applyFont="1" applyFill="1" applyBorder="1" applyAlignment="1" applyProtection="1">
      <alignment horizontal="center" vertical="top" wrapText="1"/>
      <protection/>
    </xf>
    <xf numFmtId="0" fontId="2" fillId="4" borderId="30" xfId="0" applyFont="1" applyFill="1" applyBorder="1" applyAlignment="1" applyProtection="1">
      <alignment horizontal="center" vertical="top" wrapText="1"/>
      <protection/>
    </xf>
    <xf numFmtId="0" fontId="2" fillId="4" borderId="2" xfId="0" applyFont="1" applyFill="1" applyBorder="1" applyAlignment="1" applyProtection="1">
      <alignment horizontal="center" wrapText="1"/>
      <protection/>
    </xf>
    <xf numFmtId="0" fontId="0" fillId="4" borderId="2" xfId="0" applyFill="1" applyBorder="1" applyAlignment="1" applyProtection="1">
      <alignment horizontal="center" wrapText="1"/>
      <protection/>
    </xf>
    <xf numFmtId="0" fontId="2" fillId="3" borderId="6" xfId="0" applyFont="1" applyFill="1" applyBorder="1" applyAlignment="1" applyProtection="1">
      <alignment horizontal="center" vertical="top" wrapText="1"/>
      <protection/>
    </xf>
    <xf numFmtId="0" fontId="2" fillId="3" borderId="22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31" xfId="0" applyFont="1" applyFill="1" applyBorder="1" applyAlignment="1" applyProtection="1">
      <alignment horizontal="left" wrapText="1"/>
      <protection/>
    </xf>
    <xf numFmtId="0" fontId="2" fillId="4" borderId="32" xfId="0" applyFont="1" applyFill="1" applyBorder="1" applyAlignment="1" applyProtection="1">
      <alignment horizontal="left" wrapText="1"/>
      <protection/>
    </xf>
    <xf numFmtId="0" fontId="2" fillId="4" borderId="33" xfId="0" applyFont="1" applyFill="1" applyBorder="1" applyAlignment="1" applyProtection="1">
      <alignment horizontal="left" wrapText="1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="70" zoomScaleNormal="70" zoomScaleSheetLayoutView="85" zoomScalePageLayoutView="55" workbookViewId="0" topLeftCell="A4">
      <selection activeCell="E7" sqref="D7:E39"/>
    </sheetView>
  </sheetViews>
  <sheetFormatPr defaultColWidth="9.140625" defaultRowHeight="15"/>
  <cols>
    <col min="1" max="1" width="41.7109375" style="8" customWidth="1"/>
    <col min="2" max="2" width="30.140625" style="8" customWidth="1"/>
    <col min="3" max="3" width="64.28125" style="8" bestFit="1" customWidth="1"/>
    <col min="4" max="4" width="24.421875" style="8" customWidth="1"/>
    <col min="5" max="5" width="23.8515625" style="8" bestFit="1" customWidth="1"/>
    <col min="6" max="6" width="15.7109375" style="8" customWidth="1"/>
    <col min="7" max="7" width="5.140625" style="8" bestFit="1" customWidth="1"/>
    <col min="8" max="10" width="15.7109375" style="8" customWidth="1"/>
    <col min="11" max="16384" width="8.8515625" style="8" customWidth="1"/>
  </cols>
  <sheetData>
    <row r="1" spans="1:2" ht="18">
      <c r="A1" s="7" t="s">
        <v>9</v>
      </c>
      <c r="B1" s="7"/>
    </row>
    <row r="2" ht="15">
      <c r="A2" s="9"/>
    </row>
    <row r="3" spans="1:8" ht="58.5" customHeight="1">
      <c r="A3" s="94" t="s">
        <v>22</v>
      </c>
      <c r="B3" s="94"/>
      <c r="C3" s="94"/>
      <c r="D3" s="94"/>
      <c r="E3" s="10"/>
      <c r="F3" s="10"/>
      <c r="G3" s="10"/>
      <c r="H3" s="10"/>
    </row>
    <row r="4" spans="1:8" ht="15" thickBot="1">
      <c r="A4" s="11"/>
      <c r="B4" s="12"/>
      <c r="C4" s="12"/>
      <c r="D4" s="13"/>
      <c r="E4" s="14"/>
      <c r="F4" s="15"/>
      <c r="G4" s="10"/>
      <c r="H4" s="16"/>
    </row>
    <row r="5" spans="1:10" ht="15" customHeight="1">
      <c r="A5" s="86" t="s">
        <v>0</v>
      </c>
      <c r="B5" s="88" t="s">
        <v>1</v>
      </c>
      <c r="C5" s="89"/>
      <c r="D5" s="90" t="s">
        <v>2</v>
      </c>
      <c r="E5" s="17" t="s">
        <v>3</v>
      </c>
      <c r="F5" s="92" t="s">
        <v>12</v>
      </c>
      <c r="G5" s="82" t="s">
        <v>7</v>
      </c>
      <c r="H5" s="84" t="s">
        <v>11</v>
      </c>
      <c r="I5" s="84" t="s">
        <v>13</v>
      </c>
      <c r="J5" s="71" t="s">
        <v>14</v>
      </c>
    </row>
    <row r="6" spans="1:10" ht="15" thickBot="1">
      <c r="A6" s="87"/>
      <c r="B6" s="18" t="s">
        <v>4</v>
      </c>
      <c r="C6" s="18" t="s">
        <v>5</v>
      </c>
      <c r="D6" s="91"/>
      <c r="E6" s="19" t="s">
        <v>6</v>
      </c>
      <c r="F6" s="93"/>
      <c r="G6" s="83"/>
      <c r="H6" s="85"/>
      <c r="I6" s="85"/>
      <c r="J6" s="72"/>
    </row>
    <row r="7" spans="1:10" ht="15" customHeight="1">
      <c r="A7" s="79" t="s">
        <v>40</v>
      </c>
      <c r="B7" s="70" t="s">
        <v>81</v>
      </c>
      <c r="C7" s="58" t="s">
        <v>25</v>
      </c>
      <c r="D7" s="3"/>
      <c r="E7" s="98"/>
      <c r="F7" s="46"/>
      <c r="G7" s="20">
        <v>1</v>
      </c>
      <c r="H7" s="21">
        <f>F7*G7</f>
        <v>0</v>
      </c>
      <c r="I7" s="21">
        <f>J7-H7</f>
        <v>0</v>
      </c>
      <c r="J7" s="22">
        <f>H7*1.21</f>
        <v>0</v>
      </c>
    </row>
    <row r="8" spans="1:10" ht="15" customHeight="1">
      <c r="A8" s="80"/>
      <c r="B8" s="59" t="s">
        <v>26</v>
      </c>
      <c r="C8" s="60" t="s">
        <v>27</v>
      </c>
      <c r="D8" s="1"/>
      <c r="E8" s="99"/>
      <c r="F8" s="24"/>
      <c r="G8" s="23"/>
      <c r="H8" s="24"/>
      <c r="I8" s="25"/>
      <c r="J8" s="26"/>
    </row>
    <row r="9" spans="1:10" s="31" customFormat="1" ht="15" customHeight="1">
      <c r="A9" s="80"/>
      <c r="B9" s="61" t="s">
        <v>28</v>
      </c>
      <c r="C9" s="60" t="s">
        <v>29</v>
      </c>
      <c r="D9" s="2"/>
      <c r="E9" s="99"/>
      <c r="F9" s="28"/>
      <c r="G9" s="27"/>
      <c r="H9" s="28"/>
      <c r="I9" s="29"/>
      <c r="J9" s="30"/>
    </row>
    <row r="10" spans="1:10" s="31" customFormat="1" ht="15">
      <c r="A10" s="80"/>
      <c r="B10" s="59" t="s">
        <v>30</v>
      </c>
      <c r="C10" s="60" t="s">
        <v>31</v>
      </c>
      <c r="D10" s="2"/>
      <c r="E10" s="99"/>
      <c r="F10" s="28"/>
      <c r="G10" s="27"/>
      <c r="H10" s="28"/>
      <c r="I10" s="29"/>
      <c r="J10" s="30"/>
    </row>
    <row r="11" spans="1:10" s="31" customFormat="1" ht="15">
      <c r="A11" s="80"/>
      <c r="B11" s="59" t="s">
        <v>23</v>
      </c>
      <c r="C11" s="60" t="s">
        <v>32</v>
      </c>
      <c r="D11" s="2"/>
      <c r="E11" s="99"/>
      <c r="F11" s="28"/>
      <c r="G11" s="27"/>
      <c r="H11" s="28"/>
      <c r="I11" s="29"/>
      <c r="J11" s="30"/>
    </row>
    <row r="12" spans="1:10" s="31" customFormat="1" ht="15">
      <c r="A12" s="80"/>
      <c r="B12" s="59" t="s">
        <v>33</v>
      </c>
      <c r="C12" s="60" t="s">
        <v>34</v>
      </c>
      <c r="D12" s="2"/>
      <c r="E12" s="99"/>
      <c r="F12" s="28"/>
      <c r="G12" s="27"/>
      <c r="H12" s="28"/>
      <c r="I12" s="29"/>
      <c r="J12" s="30"/>
    </row>
    <row r="13" spans="1:10" s="31" customFormat="1" ht="15">
      <c r="A13" s="80"/>
      <c r="B13" s="59" t="s">
        <v>79</v>
      </c>
      <c r="C13" s="60" t="s">
        <v>35</v>
      </c>
      <c r="D13" s="2"/>
      <c r="E13" s="99"/>
      <c r="F13" s="28"/>
      <c r="G13" s="27"/>
      <c r="H13" s="28"/>
      <c r="I13" s="29"/>
      <c r="J13" s="30"/>
    </row>
    <row r="14" spans="1:10" s="31" customFormat="1" ht="17.25" customHeight="1">
      <c r="A14" s="80"/>
      <c r="B14" s="59" t="s">
        <v>80</v>
      </c>
      <c r="C14" s="60" t="s">
        <v>36</v>
      </c>
      <c r="D14" s="2"/>
      <c r="E14" s="99"/>
      <c r="F14" s="28"/>
      <c r="G14" s="27"/>
      <c r="H14" s="28"/>
      <c r="I14" s="29"/>
      <c r="J14" s="30"/>
    </row>
    <row r="15" spans="1:10" s="31" customFormat="1" ht="15.6" customHeight="1">
      <c r="A15" s="80"/>
      <c r="B15" s="59" t="s">
        <v>37</v>
      </c>
      <c r="C15" s="60" t="s">
        <v>38</v>
      </c>
      <c r="D15" s="2"/>
      <c r="E15" s="99"/>
      <c r="F15" s="28"/>
      <c r="G15" s="27"/>
      <c r="H15" s="28"/>
      <c r="I15" s="29"/>
      <c r="J15" s="30"/>
    </row>
    <row r="16" spans="1:10" s="31" customFormat="1" ht="15" thickBot="1">
      <c r="A16" s="81"/>
      <c r="B16" s="62" t="s">
        <v>8</v>
      </c>
      <c r="C16" s="63" t="s">
        <v>20</v>
      </c>
      <c r="D16" s="4"/>
      <c r="E16" s="100"/>
      <c r="F16" s="38"/>
      <c r="G16" s="39"/>
      <c r="H16" s="38"/>
      <c r="I16" s="40"/>
      <c r="J16" s="41"/>
    </row>
    <row r="17" spans="1:10" s="31" customFormat="1" ht="15">
      <c r="A17" s="47" t="s">
        <v>39</v>
      </c>
      <c r="B17" s="70" t="s">
        <v>81</v>
      </c>
      <c r="C17" s="58" t="s">
        <v>41</v>
      </c>
      <c r="D17" s="48"/>
      <c r="E17" s="76"/>
      <c r="F17" s="49"/>
      <c r="G17" s="50">
        <v>2</v>
      </c>
      <c r="H17" s="51">
        <f>F17*G17</f>
        <v>0</v>
      </c>
      <c r="I17" s="51">
        <f>J17-H17</f>
        <v>0</v>
      </c>
      <c r="J17" s="52">
        <f>H17*1.21</f>
        <v>0</v>
      </c>
    </row>
    <row r="18" spans="1:10" s="31" customFormat="1" ht="15">
      <c r="A18" s="32"/>
      <c r="B18" s="59" t="s">
        <v>42</v>
      </c>
      <c r="C18" s="60" t="s">
        <v>43</v>
      </c>
      <c r="D18" s="5"/>
      <c r="E18" s="77"/>
      <c r="F18" s="33"/>
      <c r="G18" s="34"/>
      <c r="H18" s="35"/>
      <c r="I18" s="35"/>
      <c r="J18" s="36"/>
    </row>
    <row r="19" spans="1:10" s="31" customFormat="1" ht="15">
      <c r="A19" s="32"/>
      <c r="B19" s="59" t="s">
        <v>44</v>
      </c>
      <c r="C19" s="60" t="s">
        <v>45</v>
      </c>
      <c r="D19" s="5"/>
      <c r="E19" s="77"/>
      <c r="F19" s="33"/>
      <c r="G19" s="34"/>
      <c r="H19" s="35"/>
      <c r="I19" s="35"/>
      <c r="J19" s="36"/>
    </row>
    <row r="20" spans="1:10" s="31" customFormat="1" ht="15">
      <c r="A20" s="32"/>
      <c r="B20" s="59" t="s">
        <v>46</v>
      </c>
      <c r="C20" s="60" t="s">
        <v>47</v>
      </c>
      <c r="D20" s="5"/>
      <c r="E20" s="77"/>
      <c r="F20" s="33"/>
      <c r="G20" s="34"/>
      <c r="H20" s="35"/>
      <c r="I20" s="35"/>
      <c r="J20" s="36"/>
    </row>
    <row r="21" spans="1:10" s="31" customFormat="1" ht="15">
      <c r="A21" s="32"/>
      <c r="B21" s="59" t="s">
        <v>24</v>
      </c>
      <c r="C21" s="60" t="s">
        <v>48</v>
      </c>
      <c r="D21" s="5"/>
      <c r="E21" s="77"/>
      <c r="F21" s="33"/>
      <c r="G21" s="34"/>
      <c r="H21" s="35"/>
      <c r="I21" s="35"/>
      <c r="J21" s="36"/>
    </row>
    <row r="22" spans="1:10" s="31" customFormat="1" ht="15">
      <c r="A22" s="32"/>
      <c r="B22" s="59" t="s">
        <v>49</v>
      </c>
      <c r="C22" s="60" t="s">
        <v>50</v>
      </c>
      <c r="D22" s="5"/>
      <c r="E22" s="77"/>
      <c r="F22" s="33"/>
      <c r="G22" s="34"/>
      <c r="H22" s="35"/>
      <c r="I22" s="35"/>
      <c r="J22" s="36"/>
    </row>
    <row r="23" spans="1:10" s="31" customFormat="1" ht="15">
      <c r="A23" s="32"/>
      <c r="B23" s="59" t="s">
        <v>51</v>
      </c>
      <c r="C23" s="60" t="s">
        <v>52</v>
      </c>
      <c r="D23" s="5"/>
      <c r="E23" s="77"/>
      <c r="F23" s="33"/>
      <c r="G23" s="34"/>
      <c r="H23" s="35"/>
      <c r="I23" s="35"/>
      <c r="J23" s="36"/>
    </row>
    <row r="24" spans="1:10" s="31" customFormat="1" ht="15">
      <c r="A24" s="32"/>
      <c r="B24" s="59" t="s">
        <v>53</v>
      </c>
      <c r="C24" s="60" t="s">
        <v>54</v>
      </c>
      <c r="D24" s="5"/>
      <c r="E24" s="77"/>
      <c r="F24" s="33"/>
      <c r="G24" s="34"/>
      <c r="H24" s="35"/>
      <c r="I24" s="35"/>
      <c r="J24" s="36"/>
    </row>
    <row r="25" spans="1:10" s="31" customFormat="1" ht="15">
      <c r="A25" s="32"/>
      <c r="B25" s="59" t="s">
        <v>55</v>
      </c>
      <c r="C25" s="60" t="s">
        <v>56</v>
      </c>
      <c r="D25" s="5"/>
      <c r="E25" s="77"/>
      <c r="F25" s="33"/>
      <c r="G25" s="34"/>
      <c r="H25" s="35"/>
      <c r="I25" s="35"/>
      <c r="J25" s="36"/>
    </row>
    <row r="26" spans="1:10" s="31" customFormat="1" ht="15">
      <c r="A26" s="32"/>
      <c r="B26" s="59" t="s">
        <v>57</v>
      </c>
      <c r="C26" s="60" t="s">
        <v>58</v>
      </c>
      <c r="D26" s="5"/>
      <c r="E26" s="77"/>
      <c r="F26" s="33"/>
      <c r="G26" s="34"/>
      <c r="H26" s="35"/>
      <c r="I26" s="35"/>
      <c r="J26" s="36"/>
    </row>
    <row r="27" spans="1:10" s="31" customFormat="1" ht="15">
      <c r="A27" s="32"/>
      <c r="B27" s="59" t="s">
        <v>37</v>
      </c>
      <c r="C27" s="60" t="s">
        <v>59</v>
      </c>
      <c r="D27" s="5"/>
      <c r="E27" s="77"/>
      <c r="F27" s="33"/>
      <c r="G27" s="34"/>
      <c r="H27" s="35"/>
      <c r="I27" s="35"/>
      <c r="J27" s="36"/>
    </row>
    <row r="28" spans="1:10" s="31" customFormat="1" ht="28.8">
      <c r="A28" s="32"/>
      <c r="B28" s="59" t="s">
        <v>78</v>
      </c>
      <c r="C28" s="60" t="s">
        <v>60</v>
      </c>
      <c r="D28" s="5"/>
      <c r="E28" s="77"/>
      <c r="F28" s="33"/>
      <c r="G28" s="34"/>
      <c r="H28" s="35"/>
      <c r="I28" s="35"/>
      <c r="J28" s="36"/>
    </row>
    <row r="29" spans="1:10" s="31" customFormat="1" ht="15" thickBot="1">
      <c r="A29" s="37"/>
      <c r="B29" s="62" t="s">
        <v>8</v>
      </c>
      <c r="C29" s="63" t="s">
        <v>20</v>
      </c>
      <c r="D29" s="4"/>
      <c r="E29" s="78"/>
      <c r="F29" s="38"/>
      <c r="G29" s="39"/>
      <c r="H29" s="38"/>
      <c r="I29" s="40"/>
      <c r="J29" s="41"/>
    </row>
    <row r="30" spans="1:10" ht="15">
      <c r="A30" s="47" t="s">
        <v>61</v>
      </c>
      <c r="B30" s="70" t="s">
        <v>81</v>
      </c>
      <c r="C30" s="64" t="s">
        <v>77</v>
      </c>
      <c r="D30" s="48"/>
      <c r="E30" s="76"/>
      <c r="F30" s="49"/>
      <c r="G30" s="50">
        <v>4</v>
      </c>
      <c r="H30" s="51">
        <f>F30*G30</f>
        <v>0</v>
      </c>
      <c r="I30" s="51">
        <f>J30-H30</f>
        <v>0</v>
      </c>
      <c r="J30" s="52">
        <f>H30*1.21</f>
        <v>0</v>
      </c>
    </row>
    <row r="31" spans="1:10" ht="15">
      <c r="A31" s="32"/>
      <c r="B31" s="65" t="s">
        <v>62</v>
      </c>
      <c r="C31" s="66" t="s">
        <v>63</v>
      </c>
      <c r="D31" s="5"/>
      <c r="E31" s="77"/>
      <c r="F31" s="33"/>
      <c r="G31" s="34"/>
      <c r="H31" s="35"/>
      <c r="I31" s="35"/>
      <c r="J31" s="36"/>
    </row>
    <row r="32" spans="1:10" ht="14.4" customHeight="1">
      <c r="A32" s="32"/>
      <c r="B32" s="65" t="s">
        <v>64</v>
      </c>
      <c r="C32" s="67" t="s">
        <v>65</v>
      </c>
      <c r="D32" s="5"/>
      <c r="E32" s="77"/>
      <c r="F32" s="33"/>
      <c r="G32" s="34"/>
      <c r="H32" s="35"/>
      <c r="I32" s="35"/>
      <c r="J32" s="36"/>
    </row>
    <row r="33" spans="1:10" ht="15">
      <c r="A33" s="32"/>
      <c r="B33" s="65" t="s">
        <v>66</v>
      </c>
      <c r="C33" s="67" t="s">
        <v>67</v>
      </c>
      <c r="D33" s="5"/>
      <c r="E33" s="77"/>
      <c r="F33" s="33"/>
      <c r="G33" s="34"/>
      <c r="H33" s="35"/>
      <c r="I33" s="35"/>
      <c r="J33" s="36"/>
    </row>
    <row r="34" spans="1:10" ht="14.4" customHeight="1">
      <c r="A34" s="32"/>
      <c r="B34" s="65" t="s">
        <v>68</v>
      </c>
      <c r="C34" s="67" t="s">
        <v>69</v>
      </c>
      <c r="D34" s="5"/>
      <c r="E34" s="77"/>
      <c r="F34" s="33"/>
      <c r="G34" s="34"/>
      <c r="H34" s="35"/>
      <c r="I34" s="35"/>
      <c r="J34" s="36"/>
    </row>
    <row r="35" spans="1:10" ht="16.2" customHeight="1">
      <c r="A35" s="32"/>
      <c r="B35" s="65" t="s">
        <v>70</v>
      </c>
      <c r="C35" s="60" t="s">
        <v>71</v>
      </c>
      <c r="D35" s="5"/>
      <c r="E35" s="77"/>
      <c r="F35" s="33"/>
      <c r="G35" s="34"/>
      <c r="H35" s="35"/>
      <c r="I35" s="35"/>
      <c r="J35" s="36"/>
    </row>
    <row r="36" spans="1:10" ht="15">
      <c r="A36" s="32"/>
      <c r="B36" s="65" t="s">
        <v>51</v>
      </c>
      <c r="C36" s="60" t="s">
        <v>72</v>
      </c>
      <c r="D36" s="5"/>
      <c r="E36" s="77"/>
      <c r="F36" s="33"/>
      <c r="G36" s="34"/>
      <c r="H36" s="35"/>
      <c r="I36" s="35"/>
      <c r="J36" s="36"/>
    </row>
    <row r="37" spans="1:10" ht="15">
      <c r="A37" s="32"/>
      <c r="B37" s="65" t="s">
        <v>73</v>
      </c>
      <c r="C37" s="67" t="s">
        <v>74</v>
      </c>
      <c r="D37" s="5"/>
      <c r="E37" s="77"/>
      <c r="F37" s="33"/>
      <c r="G37" s="34"/>
      <c r="H37" s="35"/>
      <c r="I37" s="35"/>
      <c r="J37" s="36"/>
    </row>
    <row r="38" spans="1:10" ht="15">
      <c r="A38" s="32"/>
      <c r="B38" s="65" t="s">
        <v>75</v>
      </c>
      <c r="C38" s="67" t="s">
        <v>76</v>
      </c>
      <c r="D38" s="5"/>
      <c r="E38" s="77"/>
      <c r="F38" s="33"/>
      <c r="G38" s="34"/>
      <c r="H38" s="35"/>
      <c r="I38" s="35"/>
      <c r="J38" s="36"/>
    </row>
    <row r="39" spans="1:10" ht="15" thickBot="1">
      <c r="A39" s="37"/>
      <c r="B39" s="68" t="s">
        <v>8</v>
      </c>
      <c r="C39" s="69" t="s">
        <v>20</v>
      </c>
      <c r="D39" s="53"/>
      <c r="E39" s="78"/>
      <c r="F39" s="54"/>
      <c r="G39" s="55"/>
      <c r="H39" s="56"/>
      <c r="I39" s="56"/>
      <c r="J39" s="57"/>
    </row>
    <row r="40" spans="1:10" ht="15" thickBot="1">
      <c r="A40" s="11"/>
      <c r="B40" s="12"/>
      <c r="C40" s="12"/>
      <c r="D40" s="13"/>
      <c r="E40" s="13"/>
      <c r="F40" s="42" t="s">
        <v>10</v>
      </c>
      <c r="G40" s="43"/>
      <c r="H40" s="44">
        <f>SUM(H7:H39)</f>
        <v>0</v>
      </c>
      <c r="I40" s="44">
        <f>SUM(I7:I39)</f>
        <v>0</v>
      </c>
      <c r="J40" s="44">
        <f>SUM(J7:J39)</f>
        <v>0</v>
      </c>
    </row>
    <row r="41" spans="1:10" ht="15">
      <c r="A41" s="95" t="s">
        <v>21</v>
      </c>
      <c r="B41" s="96"/>
      <c r="C41" s="96"/>
      <c r="D41" s="97"/>
      <c r="E41" s="13"/>
      <c r="F41" s="15"/>
      <c r="G41" s="10"/>
      <c r="H41" s="45"/>
      <c r="I41" s="45"/>
      <c r="J41" s="45"/>
    </row>
    <row r="42" spans="1:4" ht="15">
      <c r="A42" s="73" t="s">
        <v>15</v>
      </c>
      <c r="B42" s="74"/>
      <c r="C42" s="75"/>
      <c r="D42" s="1" t="s">
        <v>18</v>
      </c>
    </row>
    <row r="43" spans="1:4" ht="15">
      <c r="A43" s="73" t="s">
        <v>16</v>
      </c>
      <c r="B43" s="74"/>
      <c r="C43" s="75"/>
      <c r="D43" s="1" t="s">
        <v>18</v>
      </c>
    </row>
    <row r="44" spans="1:4" ht="15">
      <c r="A44" s="73" t="s">
        <v>19</v>
      </c>
      <c r="B44" s="74"/>
      <c r="C44" s="75"/>
      <c r="D44" s="1" t="s">
        <v>18</v>
      </c>
    </row>
    <row r="45" spans="1:4" ht="34.2" customHeight="1">
      <c r="A45" s="73" t="s">
        <v>17</v>
      </c>
      <c r="B45" s="74"/>
      <c r="C45" s="75"/>
      <c r="D45" s="6" t="s">
        <v>18</v>
      </c>
    </row>
  </sheetData>
  <sheetProtection sheet="1" formatColumns="0" formatRows="0"/>
  <mergeCells count="18">
    <mergeCell ref="A3:D3"/>
    <mergeCell ref="A41:D41"/>
    <mergeCell ref="I5:I6"/>
    <mergeCell ref="A45:C45"/>
    <mergeCell ref="E7:E16"/>
    <mergeCell ref="J5:J6"/>
    <mergeCell ref="A42:C42"/>
    <mergeCell ref="A43:C43"/>
    <mergeCell ref="A44:C44"/>
    <mergeCell ref="E17:E29"/>
    <mergeCell ref="A7:A16"/>
    <mergeCell ref="G5:G6"/>
    <mergeCell ref="H5:H6"/>
    <mergeCell ref="A5:A6"/>
    <mergeCell ref="B5:C5"/>
    <mergeCell ref="D5:D6"/>
    <mergeCell ref="F5:F6"/>
    <mergeCell ref="E30:E39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2021-03-26T09:23:11Z</dcterms:modified>
  <cp:category/>
  <cp:version/>
  <cp:contentType/>
  <cp:contentStatus/>
</cp:coreProperties>
</file>