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Těžební činnosti/101_Zakázka_21006/"/>
    </mc:Choice>
  </mc:AlternateContent>
  <xr:revisionPtr revIDLastSave="0" documentId="8_{DFB97DCA-7298-4833-96BF-118D2D591102}" xr6:coauthVersionLast="45" xr6:coauthVersionMax="45" xr10:uidLastSave="{00000000-0000-0000-0000-000000000000}"/>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<sst xmlns="http://schemas.openxmlformats.org/spreadsheetml/2006/main" count="97" uniqueCount="53">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</sst>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3" sqref="E1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Vranov</v>
      </c>
      <c r="F2" s="143"/>
      <c r="G2" s="143"/>
      <c r="H2" s="31"/>
      <c r="I2" s="39" t="s">
        <v>30</v>
      </c>
      <c r="J2" s="40">
        <f>TAB!$G$14</f>
        <v>2</v>
      </c>
      <c r="K2" s="32"/>
      <c r="L2" s="51" t="s">
        <v>47</v>
      </c>
      <c r="M2" s="55">
        <f>TAB!$G$15</f>
        <v>21006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44377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0</v>
      </c>
      <c r="G6" s="70">
        <f>TAB!K4</f>
        <v>0</v>
      </c>
      <c r="H6" s="70">
        <f>TAB!L4</f>
        <v>0</v>
      </c>
      <c r="I6" s="70">
        <f>TAB!M4</f>
        <v>5</v>
      </c>
      <c r="J6" s="70">
        <f>TAB!N4</f>
        <v>15</v>
      </c>
      <c r="K6" s="70">
        <f>TAB!O4</f>
        <v>60</v>
      </c>
      <c r="L6" s="71">
        <f>TAB!P4</f>
        <v>50</v>
      </c>
      <c r="M6" s="72">
        <f t="shared" ref="M6:M16" si="0">SUM(E6:L6)</f>
        <v>130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0</v>
      </c>
      <c r="G8" s="60">
        <f>TAB!K5</f>
        <v>0</v>
      </c>
      <c r="H8" s="60">
        <f>TAB!L5</f>
        <v>0</v>
      </c>
      <c r="I8" s="60">
        <f>TAB!M5</f>
        <v>5</v>
      </c>
      <c r="J8" s="60">
        <f>TAB!N5</f>
        <v>50</v>
      </c>
      <c r="K8" s="60">
        <f>TAB!O5</f>
        <v>60</v>
      </c>
      <c r="L8" s="61">
        <f>TAB!P5</f>
        <v>50</v>
      </c>
      <c r="M8" s="62">
        <f t="shared" si="0"/>
        <v>165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2" t="s">
        <v>45</v>
      </c>
      <c r="C10" s="152" t="s">
        <v>11</v>
      </c>
      <c r="D10" s="67" t="s">
        <v>13</v>
      </c>
      <c r="E10" s="68">
        <f>TAB!I6</f>
        <v>0</v>
      </c>
      <c r="F10" s="69">
        <f>TAB!J6</f>
        <v>0</v>
      </c>
      <c r="G10" s="70">
        <f>TAB!K6</f>
        <v>130</v>
      </c>
      <c r="H10" s="70">
        <f>TAB!L6</f>
        <v>37</v>
      </c>
      <c r="I10" s="70">
        <f>TAB!M6</f>
        <v>20</v>
      </c>
      <c r="J10" s="70">
        <f>TAB!N6</f>
        <v>0</v>
      </c>
      <c r="K10" s="70">
        <f>TAB!O6</f>
        <v>0</v>
      </c>
      <c r="L10" s="71">
        <f>TAB!P6</f>
        <v>0</v>
      </c>
      <c r="M10" s="72">
        <f t="shared" ref="M10" si="1">SUM(E10:L10)</f>
        <v>187</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32" t="s">
        <v>46</v>
      </c>
      <c r="C18" s="152" t="s">
        <v>11</v>
      </c>
      <c r="D18" s="67" t="s">
        <v>13</v>
      </c>
      <c r="E18" s="68">
        <f>TAB!I10</f>
        <v>0</v>
      </c>
      <c r="F18" s="68">
        <f>TAB!J10</f>
        <v>0</v>
      </c>
      <c r="G18" s="68">
        <f>TAB!K10</f>
        <v>0</v>
      </c>
      <c r="H18" s="68">
        <f>TAB!L10</f>
        <v>0</v>
      </c>
      <c r="I18" s="68">
        <f>TAB!M10</f>
        <v>5</v>
      </c>
      <c r="J18" s="68">
        <f>TAB!N10</f>
        <v>20</v>
      </c>
      <c r="K18" s="68">
        <f>TAB!O10</f>
        <v>105</v>
      </c>
      <c r="L18" s="68">
        <f>TAB!P10</f>
        <v>30</v>
      </c>
      <c r="M18" s="72">
        <f t="shared" ref="M18" si="3">SUM(E18:L18)</f>
        <v>160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3"/>
      <c r="C20" s="127" t="s">
        <v>12</v>
      </c>
      <c r="D20" s="58" t="s">
        <v>13</v>
      </c>
      <c r="E20" s="76">
        <f>TAB!I11</f>
        <v>0</v>
      </c>
      <c r="F20" s="76">
        <f>TAB!J11</f>
        <v>0</v>
      </c>
      <c r="G20" s="76">
        <f>TAB!K11</f>
        <v>0</v>
      </c>
      <c r="H20" s="76">
        <f>TAB!L11</f>
        <v>0</v>
      </c>
      <c r="I20" s="76">
        <f>TAB!M11</f>
        <v>5</v>
      </c>
      <c r="J20" s="76">
        <f>TAB!N11</f>
        <v>5</v>
      </c>
      <c r="K20" s="76">
        <f>TAB!O11</f>
        <v>5</v>
      </c>
      <c r="L20" s="76">
        <f>TAB!P11</f>
        <v>20</v>
      </c>
      <c r="M20" s="62">
        <f t="shared" ref="M20" si="4">SUM(E20:L20)</f>
        <v>35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v>5</v>
      </c>
      <c r="N4" s="85">
        <v>15</v>
      </c>
      <c r="O4" s="85">
        <v>60</v>
      </c>
      <c r="P4" s="86">
        <v>50</v>
      </c>
    </row>
    <row r="5" spans="2:16" ht="30" customHeight="1" thickBot="1" x14ac:dyDescent="0.3">
      <c r="B5" t="s">
        <v>21</v>
      </c>
      <c r="D5">
        <v>3</v>
      </c>
      <c r="E5" s="178"/>
      <c r="F5" s="166"/>
      <c r="G5" s="87" t="s">
        <v>12</v>
      </c>
      <c r="H5" s="88" t="s">
        <v>37</v>
      </c>
      <c r="I5" s="89"/>
      <c r="J5" s="90"/>
      <c r="K5" s="90"/>
      <c r="L5" s="90"/>
      <c r="M5" s="90">
        <v>5</v>
      </c>
      <c r="N5" s="90">
        <v>50</v>
      </c>
      <c r="O5" s="90">
        <v>60</v>
      </c>
      <c r="P5" s="91">
        <v>50</v>
      </c>
    </row>
    <row r="6" spans="2:16" ht="30" customHeight="1" thickTop="1" x14ac:dyDescent="0.25">
      <c r="E6" s="177">
        <v>2</v>
      </c>
      <c r="F6" s="161" t="s">
        <v>40</v>
      </c>
      <c r="G6" s="92" t="s">
        <v>11</v>
      </c>
      <c r="H6" s="93" t="s">
        <v>37</v>
      </c>
      <c r="I6" s="94"/>
      <c r="J6" s="95"/>
      <c r="K6" s="95">
        <v>130</v>
      </c>
      <c r="L6" s="95">
        <v>37</v>
      </c>
      <c r="M6" s="95">
        <v>20</v>
      </c>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v>5</v>
      </c>
      <c r="N10" s="115">
        <v>20</v>
      </c>
      <c r="O10" s="115">
        <v>105</v>
      </c>
      <c r="P10" s="116">
        <v>30</v>
      </c>
    </row>
    <row r="11" spans="2:16" ht="30" customHeight="1" thickBot="1" x14ac:dyDescent="0.3">
      <c r="E11" s="178"/>
      <c r="F11" s="164"/>
      <c r="G11" s="117" t="s">
        <v>12</v>
      </c>
      <c r="H11" s="118" t="s">
        <v>37</v>
      </c>
      <c r="I11" s="119"/>
      <c r="J11" s="120"/>
      <c r="K11" s="120"/>
      <c r="L11" s="120"/>
      <c r="M11" s="120">
        <v>5</v>
      </c>
      <c r="N11" s="120">
        <v>5</v>
      </c>
      <c r="O11" s="120">
        <v>5</v>
      </c>
      <c r="P11" s="121">
        <v>20</v>
      </c>
    </row>
    <row r="12" spans="2:16" ht="15" customHeight="1" thickTop="1" x14ac:dyDescent="0.25">
      <c r="F12" s="26"/>
    </row>
    <row r="13" spans="2:16" x14ac:dyDescent="0.25">
      <c r="F13" s="122" t="s">
        <v>39</v>
      </c>
      <c r="G13" s="79" t="s">
        <v>20</v>
      </c>
    </row>
    <row r="14" spans="2:16" x14ac:dyDescent="0.25">
      <c r="F14" s="123" t="s">
        <v>38</v>
      </c>
      <c r="G14" s="80">
        <v>2</v>
      </c>
    </row>
    <row r="15" spans="2:16" x14ac:dyDescent="0.25">
      <c r="F15" s="123" t="s">
        <v>50</v>
      </c>
      <c r="G15" s="80">
        <v>21006</v>
      </c>
    </row>
    <row r="16" spans="2:16" x14ac:dyDescent="0.25">
      <c r="F16" s="124" t="s">
        <v>51</v>
      </c>
      <c r="G16" s="81">
        <v>44377</v>
      </c>
    </row>
    <row r="21" spans="6:6" x14ac:dyDescent="0.25">
      <c r="F21">
        <f>COUNT(TAB!I4:P4,TAB!I5:P5,TAB!I6:P6,TAB!I7:P7,TAB!I8:P8,TAB!I9:P9,TAB!I10:P10,TAB!I11:P11)</f>
        <v>19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1506ABADAE7294E89E1315FC50E62AB" ma:contentTypeVersion="8" ma:contentTypeDescription="Vytvoří nový dokument" ma:contentTypeScope="" ma:versionID="87b455a817525eee6cfb342c700dbc42">
  <xsd:schema xmlns:xsd="http://www.w3.org/2001/XMLSchema" xmlns:xs="http://www.w3.org/2001/XMLSchema" xmlns:p="http://schemas.microsoft.com/office/2006/metadata/properties" xmlns:ns3="09aa1c40-ae61-4369-bd71-edcc5291bbe5" targetNamespace="http://schemas.microsoft.com/office/2006/metadata/properties" ma:root="true" ma:fieldsID="f47111af07a3aa4bb106b0facf713497" ns3:_="">
    <xsd:import namespace="09aa1c40-ae61-4369-bd71-edcc5291bb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a1c40-ae61-4369-bd71-edcc5291b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697CF7-CB1C-42F8-ADAC-CA1808F81DB1}">
  <ds:schemaRefs>
    <ds:schemaRef ds:uri="http://schemas.microsoft.com/office/2006/documentManagement/types"/>
    <ds:schemaRef ds:uri="09aa1c40-ae61-4369-bd71-edcc5291bbe5"/>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871B17C9-8E95-4E18-82E6-27F7A22AE94D}">
  <ds:schemaRefs>
    <ds:schemaRef ds:uri="http://schemas.microsoft.com/sharepoint/v3/contenttype/forms"/>
  </ds:schemaRefs>
</ds:datastoreItem>
</file>

<file path=customXml/itemProps3.xml><?xml version="1.0" encoding="utf-8"?>
<ds:datastoreItem xmlns:ds="http://schemas.openxmlformats.org/officeDocument/2006/customXml" ds:itemID="{338C3DF9-8859-41A4-BD31-F9CFFF96F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a1c40-ae61-4369-bd71-edcc5291bb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2021-03-23T07:06:24Z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0x010100E1506ABADAE7294E89E1315FC50E62AB</vt:lpwstr>
  </property>
</Properties>
</file>