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192" activeTab="1"/>
  </bookViews>
  <sheets>
    <sheet name="Souhrnný list" sheetId="1" r:id="rId1"/>
    <sheet name="Technická specifikace" sheetId="2" r:id="rId2"/>
  </sheets>
  <definedNames>
    <definedName name="_xlnm.Print_Area" localSheetId="1">'Technická specifikace'!$A$1:$K$71</definedName>
  </definedNames>
  <calcPr calcId="162913"/>
</workbook>
</file>

<file path=xl/sharedStrings.xml><?xml version="1.0" encoding="utf-8"?>
<sst xmlns="http://schemas.openxmlformats.org/spreadsheetml/2006/main" count="86" uniqueCount="62">
  <si>
    <t>MENDELOVA UNIVERZITA V BRNĚ</t>
  </si>
  <si>
    <t>NÁBYTEK</t>
  </si>
  <si>
    <t>Investor:</t>
  </si>
  <si>
    <t>Mendelova univerzita v Brně, Zemědělská 1</t>
  </si>
  <si>
    <t>Projektant:</t>
  </si>
  <si>
    <t>Datum:</t>
  </si>
  <si>
    <t>NÁKLADY CELKEM</t>
  </si>
  <si>
    <t>Celkem v Kč bez DPH:</t>
  </si>
  <si>
    <t>DPH (%)</t>
  </si>
  <si>
    <t>Celkem v Kč vč. DPH:</t>
  </si>
  <si>
    <t>POL. Č.</t>
  </si>
  <si>
    <t>NÁZEV VÝROBKU</t>
  </si>
  <si>
    <t>POPIS VÝROBKU</t>
  </si>
  <si>
    <t>délka (hloubka židle)</t>
  </si>
  <si>
    <t>šířka (tloušťka)</t>
  </si>
  <si>
    <t>výška</t>
  </si>
  <si>
    <t>ILUSTRAČNÍ OBRÁZEK/FOTO</t>
  </si>
  <si>
    <t>POČET CELKEM</t>
  </si>
  <si>
    <t>Celková cena za nábytek bez DPH</t>
  </si>
  <si>
    <t>Závěrečný úklid před předáním</t>
  </si>
  <si>
    <t>1kpl</t>
  </si>
  <si>
    <t>Poznámka:</t>
  </si>
  <si>
    <t>Dodavatel:</t>
  </si>
  <si>
    <t>Příloha č. 1 - Technická specifikace</t>
  </si>
  <si>
    <r>
      <t xml:space="preserve"> </t>
    </r>
    <r>
      <rPr>
        <b/>
        <sz val="12"/>
        <color indexed="8"/>
        <rFont val="Arial"/>
        <family val="2"/>
      </rPr>
      <t>CENA V KČ bez DPH</t>
    </r>
    <r>
      <rPr>
        <b/>
        <sz val="11"/>
        <color indexed="8"/>
        <rFont val="Arial"/>
        <family val="2"/>
      </rPr>
      <t xml:space="preserve"> 
- celkem za položku</t>
    </r>
  </si>
  <si>
    <r>
      <rPr>
        <b/>
        <sz val="12"/>
        <color indexed="8"/>
        <rFont val="Arial"/>
        <family val="2"/>
      </rPr>
      <t>CENA V KČ bez DPH / KS</t>
    </r>
    <r>
      <rPr>
        <b/>
        <sz val="11"/>
        <color indexed="8"/>
        <rFont val="Arial"/>
        <family val="2"/>
      </rPr>
      <t xml:space="preserve">
</t>
    </r>
    <r>
      <rPr>
        <b/>
        <sz val="11"/>
        <color indexed="11"/>
        <rFont val="Arial"/>
        <family val="2"/>
      </rPr>
      <t xml:space="preserve"> 
(s montáží a dopravou)</t>
    </r>
  </si>
  <si>
    <t>ATYPICKÁ SKŘÍŇ</t>
  </si>
  <si>
    <t>ATYPICKÁ POLICOVÁ SESTAVA</t>
  </si>
  <si>
    <t>ATYPICKÁ SKŘÍŇKA POD SKENER</t>
  </si>
  <si>
    <t>ZÁPADKA PRO TYČ SPODNÍ</t>
  </si>
  <si>
    <t>ATYPICKÝ KANCELÁŘSKÝ STŮL</t>
  </si>
  <si>
    <t>0.1</t>
  </si>
  <si>
    <t>PŘESUN ZÁSUVEK</t>
  </si>
  <si>
    <t>0.2</t>
  </si>
  <si>
    <t xml:space="preserve"> - nová atypická policová sestava, montáž na místě do niky!
 - korpus  - dvě bočnice a sředový nosný díl LTD, tl. 25 mm, barva bílá RAL 9003 (viz přiložené výkresy)
 - policové díly výškově nastavitelné, LTD tl. 18 mm, barva bílá RAL 9003
 - policové díly musejí být dostatečně únosné a odolné pro uskladnění šanonů, nutné je zabránění průhybu
 - sestava musí být uzpůsobená plánovanému účelu a zatížení (uskladnění šanonů) 
 - rozměry přesně odměřit na místě stavby dle skutečných rozměrů niky - místnosti N1120!
 - skryté spojovací prvky (kolíky, lamelky) - tl. materiálu volena dle potřebné nosnosti
 - upevnění ke stěně pomocí vhodného kotvení (součást dodávky)
 - kompletní dodávka včetně dopravy, montáže a kotvení ke stěnám
</t>
  </si>
  <si>
    <t>Provedení nutno předem odsouhlasit architektem.</t>
  </si>
  <si>
    <t xml:space="preserve"> - nový kancelářský stůl levý, atypický
 - pracovní deska stolu LTD tl.25 mm s hranou ABS 2 mm, s kabelovou průchodkou a zabudovaným odklopným přípojným místem (zásuvky + RJ45)
 - barva desky bílá RAL 9010
 - 2x stolová podnož RAL 9006 hliník
 - 2x kabelový most typ RAL 9006
 - 2x stolová noha RAL 9006
 - 1x rohová noha RAL 9006
 - 2x boční kryt kabeláže
 - do stolové desky zabudované odklopné přípojné místo včetně přívodního kabelu (dl. 3 m) - 3x zásuvka 230V + 2x RJ45
pozn. zrcadlově převrácená varianta stolu atypický výrobek č. 23
</t>
  </si>
  <si>
    <t xml:space="preserve"> - nový kancelářský stůl pravý, atypický
 - pracovní deska stolu LTD tl.25 mm s hranou ABS 2 mm, s kabelovou průchodkou a zabudovaným odklopným přípojným místem (zásuvky + RJ45)
 - barva desky bílá RAL 9010
 - 2x stolová podnož RAL 9006 hliník
 - 2x kabelový most typ RAL 9006
 - 2x stolová noha RAL 9006
 - 1x rohová noha RAL 9006
 - 2x boční kryt kabeláže
 - nosič na PC
 - do stolové desky zabudované odklopné přípojné místo včetně přívodního kabelu (dl. 3 m) - 3x zásuvka 230V + 2x RJ45
</t>
  </si>
  <si>
    <t>1 kpl</t>
  </si>
  <si>
    <t xml:space="preserve"> - nový kancelářský stůl pravý, atypický
 - pracovní deska stolu LTD tl.25 mm s hranou ABS 2 mm, s kabelovou průchodkou a zabudovaným odklopným přípojným místem (zásuvky + RJ45)
 - barva desky bílá RAL 9010
 - 2x stolová podnož RAL 9006 hliník
 - 2x kabelový most typ RAL 9006
 - 2x stolová noha RAL 9006
 - 1x rohová noha RAL 9006
 - 2x boční kryt kabeláže
 - do stolové desky zabudované odklopné přípojné místo včetně přívodního kabelu (dl. 3 m) - 3x zásuvka 230V + 2x RJ45
pozn. zrcadlově převrácená varianta stolu atypický výrobek č. 15
</t>
  </si>
  <si>
    <t>0.3</t>
  </si>
  <si>
    <t>0.4</t>
  </si>
  <si>
    <t xml:space="preserve"> - posun datových a el. zásuvek o 800 mm směrem k oknu vč. drážkování  výmalby
 - nutno posunout zásuvky tak, aby korespondovaly s novou pozicí stolu - čelní hrana stolové desky nejblíže ke vstupu do místnosti z předsíně N1115, bude vzdálena od dveří historické skříně (N1120) 1400 mm. Zásuvky nesmějí být zakryty např. boční nohou stolu
 - nutno předem ověřit na místě a pozici odsouhlasit architektem!
 - součástí prací je kompletní přesun zásuvek, tedy výměna pozic dvou obkladových panelů na stěne z kompaktních desek tak, aby se vyměnila pozice panelu a s panelem b
 - kompletní dodávka, vč. výměny 2 ks panelů v rámci dané stěny, dále zahrnuje zejména bourací práce (demontáž zásuvek i panelů, odpojení zásuvek), přesun a opětovná instalace zásuvek včetně zapravení a výmalby a osazení panelů, uvedení zásuvek do provozu vč. zkoušky.
</t>
  </si>
  <si>
    <t xml:space="preserve"> - posun datových a el. zásuvek o 400 mm směrem k oknu vč. drážkování  výmalby
 - nutno posunout zásuvky tak, aby korespondovaly s pozicí stolu - hrana stolové desky nejblíže k prosklené příčce bude od ní vzdálena 1100 mm. Zásuvky nesmějí být zakryty např. boční nohou stolu - nutno předem ověřit na místě a pozici zásuvek odsouhlasit architektem!
 - součástí prací je kompletní přesun zásuvek, tedy bourací práce (demontáž a odpojení zásuvek), přesun a opětovná instalace zásuvek včetně zapravení, výmalby v odstínu shodném s výmalbou místnosti a uvedení zásuvek do provozu vč. zkoušky
</t>
  </si>
  <si>
    <t>petrgoles s.r.o.</t>
  </si>
  <si>
    <t xml:space="preserve"> - nová atypická policová sestava, montáž na místě do niky!
 - korpus  - dvě bočnice a sředový nosný díl LTD, dekor stejný, jako v rámci předchozí fáze stavebních úprav dekor realizované kuchyňky v m. č. N1115 - dub pískový (nutno předem vyvzorkovat a odsouhlasit architektem), tl. 25 mm (viz přiložené výkresy)
 -vysoce únosné policové díly LTD tl. 18 mm - policové díly musejí být dostatečně únosné a odolné pro uskladnění šanonů, nutné je zabránění průhybu
 - sestava musí být uzpůsobená plánovanému účelu a zatížení (uskladnění šanonů) 
 - nutno předem přesně doměřit rozměry niky!
 - skryté spojovací prvky (kolíky, lamelky) - tl. materiálu volena dle potřebné nosnosti
 - upevnění ke stěně pomocí vhodného kotvení (součást dodávky);
 - kompletní dodávka včetně dopravy, montáže a kotvení ke stěnám</t>
  </si>
  <si>
    <t>Dokumentace skutečného provedení (výrobní dokumentace) v elektronické podobě, v editovatelné i needitovatelné (PDF) verzi.</t>
  </si>
  <si>
    <t>Výrobek musí být proveden podle projektové dokumentace "Projektová dokumentace - Interiér", která je součástí zadávací dokumentace.</t>
  </si>
  <si>
    <t>Přesun musí být proveden podle projektové dokumentace "Projektová dokumentace - Interiér", která je součástí zadávací dokumentace.</t>
  </si>
  <si>
    <t>4) Podrobná dokumentace včetně umístění výrobků viz "Projektová dokumentace - Interiér"</t>
  </si>
  <si>
    <t>nová atypická skříň
 - korpus vč. soklíku - LTD - dub pískový - dekor stejný, jako v rámci předchozí fáze stavebních úprav dekor realizované kuchyňky v m. č. N1115, tl. 18 mm, vysoce únosné policové díly - dekor stejný, jako korpus, soklík tentýž dekor jako korpus
 - možnost regulace výškového rozmístění polic
 - otevíravá dvířka - dekor stejný jako korpus, kování se systémem měkkého a tichého tlumení dovírání, systém otevírání bez viditelných úchytek a madel ťuknutím do čílka na jakémkoliv místě dvířek
 - police mají sloužit k ukládání spisů a šanonů
 - odkládání oděvů - šatní tyč, černá, určená pro ramínka na oděvy
 - kompletní dodávka včetně dopravy, montáže a kotvení ke stěnám</t>
  </si>
  <si>
    <t xml:space="preserve"> - nová atypická skříň k ukládání spisů a šanonů
 - korpus LTD - dub pískový - dekor stejný, jako v rámci předchozí fáze stavebních úprav dekor realizované kuchyňky v m. č. N1115, tl. 18 mm, vysoce únosné policové díly ve stejném dekoru jako korpus
 - možnost regulace výškového rozmístění polic
 - otevíravá dvířka - dekor stejný jako korpus, kování se systémem měkkého a tichého tlumení dovírání, systém otevírání bez viditelných úchytek a madel ťuknutím do čílka na jakémkoliv místě dvířek, nový plný sokl ve stejném dekoru
 - kompletní dodávka včetně dopravy, montáže a kotvení ke stěnám
</t>
  </si>
  <si>
    <t xml:space="preserve"> - nová atypická skříň nová atypická skříň k ukládání spisů a šanonů
 - korpus vč. soklíku - LTD - dekor stejný, jako v rámci předchozí fáze stavebních úprav dekor realizované kuchyňky v m. č. N1115 - dub pískový, tl. 18 mm, vysoce únosné policové díly ve stejném dekoru jako korpus
 - možnost regulace výškového rozmístění polic
 - otevíravá dvířka - dekor stejný jako korpus, kování se systémem měkkého a tichého tlumení dovírání, systém otevírání bez viditelných úchytek a madel ťuknutím do čílka na jakémkoliv místě dvířek, nový plný sokl ve stejném dekoru jako korpus
 - kompletní dodávka včetně dopravy, montáže a kotvení ke stěnám</t>
  </si>
  <si>
    <t xml:space="preserve"> - nová atypická skříň nová atypická skříň k ukládání spisů a šanonů
 - výšku skříňky zarovnat s horní hranou okna dle skutečného zaměření!
 - korpus LTD - dekor dub pískový - dekor stejný, jako v rámci předchozí fáze stavebních úprav dekor realizované kuchyňky v m. č. N1115, tl. 18 mm, policové díly ve stejném dekoru jako korpus
 - možnost regulace výškového rozmístění polic
 - otevíravá dvířka - dekor stejný jako korpus, kování se systémem měkkého a tichého tlumení dovírání, systém otevírání bez viditelných úchytek a madel ťuknutím do čílka na jakémkoliv místě dvířek, nový plný sokl ve stejném dekoru jako korpus
 - kompletní dodávka včetně dopravy, montáže a kotvení ke stěnám
</t>
  </si>
  <si>
    <t xml:space="preserve"> - výšku skříňky zarovnat s parapetem okna dle skutečného zaměření!
 - korpus LTD - dub pískový - dekor stejný, jako v rámci předchozí fáze stavebních úprav dekor realizované kuchyňky v m. č. N1115, tl. 18 mm, policové díly ve stejném dekoru jako korpus
 - možnost regulace výškového rozmístění polic
 - otevíravá dvířka - dekor stejný jako korpus, kování se systémem měkkého a tichého tlumení dovírání, systém otevírání bez viditelných úchytek a madel ťuknutím do čílka na jakémkoliv místě dvířek, nový plný soklík ve stejném dekoru jako korpus
 - kompletní dodávka včetně dopravy, montáže a kotvení ke stěnám</t>
  </si>
  <si>
    <t xml:space="preserve">- nová atypická skříň
 - výšku skříňky po strop dle skutečného zaměření!
 - korpus LTD - dekor stejný, jako v rámci předchozí fáze stavebních úprav dekor realizované kuchyňky v m. č. N1115 - dub ;pískový, tl. 18 mm, policové díly a pohledová strana zadní stěny ve stejném dekoru
 - možnost regulace výškového rozmístění polic, police musejí být únosné k uskladnění šanonů
 - otevíravá dvířka - dekor stejný jako korpus, kování se systémem měkkého a tichého tlumení dovírání, systém otevírání bez viditelných úchytek a madel ťuknutím do čílka na jakémkoliv místě dvířek, nový plný sokl ve stejném dekoru jako korpus
 - odkládání oděvů - šatní tyč, černá, určená pro ramínka na oděvy
 - kapotáž svislého vedení potrubí - pohledová čelní deska v odstínu dub pískový
 - kompletní dodávka včetně dopravy, montáže a kotvení ke stěnám
</t>
  </si>
  <si>
    <t>- nová atypická skříň dřevěná, určená k umístění skartovačky (dovnitř skříňky) a skeneru, trvale připojeného k PC m. č. N1118 (skener umístěn na horní desce skříňky)
- korpus LTD, dekor dub pískový (odpovídá již realizované kuchyňce a obkladu stěn v m. č. N1115), tl. 18 mm
- otevíravá dvířka - dekor stejný jako korpus, kování se systémem měkkého a tichého tlumení dovírání, systém otevírání bez viditelných úchytek a madel ťuknutím do čílka na jakémkoliv místě dvířek, soklík ve stejném dekoru jako korpus
- nutno přesně doměřit rozměry místnosti na místě stavby a rozměry skříňky upravit dle potřeby (ověřit i rozměry stávajícího skeneru a skartovačky na listy A4)
- dřevěný policový díl silný a odolný pro uskladnění, zabránění průhybu
- skříňka uzpůsobená plánovanému účelu a zatížení, kabelová průchodka v zadní stěně pro napájení skartovačky
kompletní dodávka včetně dopravy a montáže</t>
  </si>
  <si>
    <t xml:space="preserve"> - nová kovová západka pro spodní tyč, zabudovaná do podlahy u historických dveří mezi m.č. N1118-20, rozměry 90x48 mm, tl. 5 mm
 - zabudovat tak, aby horní hrana západky lícovala s horní hranou podlahy
 - pozici i provedení nutno předem odsouhlasit architektem
 - kompletní dodávka včetně dopravy, montáže a kotvení
</t>
  </si>
  <si>
    <t xml:space="preserve">1) Nabídka bude obsahovat produktový či katalogový list nebo obdobný dokument obsahující vyobrazení všech nabízených typových komponentů jednotlivých prvků, název výrobce, typ nebo označení výrobku, případně další upřesňující údaje umožňující jednoznačnou identifikaci nabízených typových komponent jednotlivých prvků (stolová podnož, kabelový most, kabelová průchodka, nosič PC, stolová noha, rohová noha, boční kryt kabeláže, odklopné přípojné místo k zabudování do stolové desky, kování se systémem měkkého a tichého tlumení dovírání, systém otevírání ťuknutím do čílka)!
</t>
  </si>
  <si>
    <t>2) V tabulce zhotovitel uvede veškeré náklady na realizaci; další náklady a vícepráce nebudou účtovány.</t>
  </si>
  <si>
    <t>3) Všechny výrobky v kompletním provedení. Nutno ověřit všechny rozměry na místě realizace!</t>
  </si>
  <si>
    <t xml:space="preserve">Příloha č. 1 - Technická specifikace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</si>
</sst>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5" formatCode="#,##0&quot; &quot;[$Kč-405]"/>
    <numFmt numFmtId="166" formatCode="#,###&quot; ks&quot;"/>
    <numFmt numFmtId="167" formatCode="\ 0&quot; mm&quot;"/>
    <numFmt numFmtId="168" formatCode="#,##0.00\ _K_č"/>
    <numFmt numFmtId="169" formatCode="#,##0.00\ &quot;Kč&quot;"/>
    <numFmt numFmtId="170" formatCode="#,##0.00\ [$Kč-405]"/>
  </numFmts>
  <fonts count="10">
    <font>
      <sz val="11"/>
      <color indexed="8"/>
      <name val="Calibri"/>
      <family val="2"/>
    </font>
    <font>
      <sz val="10"/>
      <name val="Arial"/>
      <family val="2"/>
    </font>
    <font>
      <sz val="12"/>
      <color indexed="8"/>
      <name val="Calibri"/>
      <family val="2"/>
    </font>
    <font>
      <sz val="11"/>
      <color indexed="8"/>
      <name val="Arial"/>
      <family val="2"/>
    </font>
    <font>
      <b/>
      <sz val="12"/>
      <color indexed="8"/>
      <name val="Arial"/>
      <family val="2"/>
    </font>
    <font>
      <sz val="12"/>
      <color indexed="8"/>
      <name val="Arial"/>
      <family val="2"/>
    </font>
    <font>
      <b/>
      <sz val="11"/>
      <color indexed="8"/>
      <name val="Arial"/>
      <family val="2"/>
    </font>
    <font>
      <b/>
      <sz val="11"/>
      <color indexed="11"/>
      <name val="Arial"/>
      <family val="2"/>
    </font>
    <font>
      <sz val="11"/>
      <name val="Arial"/>
      <family val="2"/>
    </font>
    <font>
      <b/>
      <i/>
      <sz val="11"/>
      <color rgb="FFFF0000"/>
      <name val="Arial"/>
      <family val="2"/>
    </font>
  </fonts>
  <fills count="7">
    <fill>
      <patternFill/>
    </fill>
    <fill>
      <patternFill patternType="gray125"/>
    </fill>
    <fill>
      <patternFill patternType="solid">
        <fgColor indexed="9"/>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2"/>
        <bgColor indexed="64"/>
      </patternFill>
    </fill>
    <fill>
      <patternFill patternType="solid">
        <fgColor indexed="14"/>
        <bgColor indexed="64"/>
      </patternFill>
    </fill>
  </fills>
  <borders count="70">
    <border>
      <left/>
      <right/>
      <top/>
      <bottom/>
      <diagonal/>
    </border>
    <border>
      <left/>
      <right/>
      <top style="thin">
        <color indexed="10"/>
      </top>
      <bottom/>
    </border>
    <border>
      <left/>
      <right style="thin">
        <color indexed="10"/>
      </right>
      <top style="thin">
        <color indexed="10"/>
      </top>
      <bottom/>
    </border>
    <border>
      <left/>
      <right style="thin">
        <color indexed="10"/>
      </right>
      <top/>
      <bottom/>
    </border>
    <border>
      <left/>
      <right/>
      <top/>
      <bottom style="thin">
        <color indexed="10"/>
      </bottom>
    </border>
    <border>
      <left/>
      <right style="thin">
        <color indexed="10"/>
      </right>
      <top/>
      <bottom style="thin">
        <color indexed="10"/>
      </bottom>
    </border>
    <border>
      <left style="medium"/>
      <right/>
      <top style="medium"/>
      <bottom/>
    </border>
    <border>
      <left/>
      <right style="medium"/>
      <top style="medium"/>
      <bottom/>
    </border>
    <border>
      <left style="medium"/>
      <right/>
      <top/>
      <bottom style="thin">
        <color indexed="8"/>
      </bottom>
    </border>
    <border>
      <left/>
      <right style="medium"/>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medium"/>
      <right/>
      <top/>
      <bottom style="thick">
        <color indexed="13"/>
      </bottom>
    </border>
    <border>
      <left/>
      <right style="medium"/>
      <top/>
      <bottom style="thick">
        <color indexed="13"/>
      </bottom>
    </border>
    <border>
      <left style="medium"/>
      <right style="thin">
        <color indexed="13"/>
      </right>
      <top style="thick">
        <color indexed="13"/>
      </top>
      <bottom style="thin">
        <color indexed="13"/>
      </bottom>
    </border>
    <border>
      <left style="medium"/>
      <right style="thin">
        <color indexed="13"/>
      </right>
      <top style="thin">
        <color indexed="13"/>
      </top>
      <bottom style="thin">
        <color indexed="13"/>
      </bottom>
    </border>
    <border>
      <left style="medium"/>
      <right style="thin">
        <color indexed="13"/>
      </right>
      <top style="thin">
        <color indexed="1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style="medium"/>
      <top/>
      <bottom style="medium"/>
    </border>
    <border>
      <left/>
      <right/>
      <top style="medium">
        <color indexed="8"/>
      </top>
      <bottom/>
    </border>
    <border>
      <left style="thin">
        <color indexed="1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bottom/>
    </border>
    <border>
      <left style="thin">
        <color indexed="8"/>
      </left>
      <right style="thin">
        <color indexed="8"/>
      </right>
      <top style="thin">
        <color indexed="8"/>
      </top>
      <bottom/>
    </border>
    <border>
      <left style="thin"/>
      <right style="thin"/>
      <top style="thin"/>
      <bottom/>
    </border>
    <border>
      <left style="thin"/>
      <right/>
      <top style="thin"/>
      <bottom/>
    </border>
    <border>
      <left style="thin"/>
      <right/>
      <top/>
      <bottom style="thin"/>
    </border>
    <border>
      <left style="thin"/>
      <right/>
      <top/>
      <bottom/>
    </border>
    <border>
      <left/>
      <right/>
      <top style="thin"/>
      <bottom/>
    </border>
    <border>
      <left/>
      <right style="thin"/>
      <top style="thin"/>
      <bottom/>
    </border>
    <border>
      <left/>
      <right style="thin"/>
      <top/>
      <bottom/>
    </border>
    <border>
      <left/>
      <right style="thin">
        <color indexed="8"/>
      </right>
      <top style="thin">
        <color indexed="8"/>
      </top>
      <bottom style="thin">
        <color indexed="8"/>
      </bottom>
    </border>
    <border>
      <left style="thin"/>
      <right style="thin"/>
      <top style="thin"/>
      <bottom style="thin"/>
    </border>
    <border>
      <left/>
      <right style="thin">
        <color indexed="8"/>
      </right>
      <top/>
      <bottom style="thin">
        <color indexed="8"/>
      </bottom>
    </border>
    <border>
      <left style="medium">
        <color indexed="8"/>
      </left>
      <right/>
      <top/>
      <bottom style="medium">
        <color indexed="8"/>
      </bottom>
    </border>
    <border>
      <left style="thin">
        <color indexed="13"/>
      </left>
      <right style="medium"/>
      <top style="thin">
        <color indexed="13"/>
      </top>
      <bottom style="thin">
        <color indexed="13"/>
      </bottom>
    </border>
    <border>
      <left style="thin">
        <color indexed="8"/>
      </left>
      <right style="thin">
        <color indexed="8"/>
      </right>
      <top/>
      <bottom/>
    </border>
    <border>
      <left style="thin">
        <color indexed="13"/>
      </left>
      <right style="medium"/>
      <top style="thick">
        <color indexed="13"/>
      </top>
      <bottom style="thin">
        <color indexed="13"/>
      </bottom>
    </border>
    <border>
      <left style="thin">
        <color indexed="13"/>
      </left>
      <right style="medium"/>
      <top style="thin">
        <color indexed="13"/>
      </top>
      <bottom style="medium"/>
    </border>
    <border>
      <left style="thin">
        <color indexed="8"/>
      </left>
      <right style="thin">
        <color indexed="8"/>
      </right>
      <top style="thin"/>
      <bottom/>
    </border>
    <border>
      <left style="thin">
        <color indexed="8"/>
      </left>
      <right style="thin">
        <color indexed="8"/>
      </right>
      <top/>
      <bottom style="thin"/>
    </border>
    <border>
      <left style="thin"/>
      <right style="thin">
        <color indexed="8"/>
      </right>
      <top style="thin"/>
      <bottom/>
    </border>
    <border>
      <left style="thin"/>
      <right style="thin">
        <color indexed="8"/>
      </right>
      <top/>
      <bottom/>
    </border>
    <border>
      <left style="thin"/>
      <right style="thin">
        <color indexed="8"/>
      </right>
      <top/>
      <bottom style="thin">
        <color indexed="8"/>
      </bottom>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style="thin">
        <color indexed="8"/>
      </right>
      <top/>
      <bottom style="thin">
        <color indexed="8"/>
      </bottom>
    </border>
    <border>
      <left/>
      <right style="thin">
        <color indexed="8"/>
      </right>
      <top style="thin"/>
      <bottom/>
    </border>
    <border>
      <left/>
      <right style="thin">
        <color indexed="8"/>
      </right>
      <top/>
      <bottom/>
    </border>
    <border>
      <left/>
      <right/>
      <top style="medium">
        <color indexed="8"/>
      </top>
      <bottom style="medium">
        <color indexed="8"/>
      </bottom>
    </border>
    <border>
      <left/>
      <right style="thin">
        <color indexed="13"/>
      </right>
      <top style="medium">
        <color indexed="8"/>
      </top>
      <bottom style="medium">
        <color indexed="8"/>
      </bottom>
    </border>
    <border>
      <left/>
      <right style="thin">
        <color indexed="8"/>
      </right>
      <top style="thin">
        <color indexed="8"/>
      </top>
      <bottom/>
    </border>
    <border>
      <left style="thin"/>
      <right style="thin">
        <color indexed="8"/>
      </right>
      <top/>
      <bottom style="thin"/>
    </border>
    <border>
      <left style="thin">
        <color indexed="8"/>
      </left>
      <right style="thin"/>
      <top/>
      <bottom style="thin">
        <color indexed="8"/>
      </bottom>
    </border>
    <border>
      <left style="thin">
        <color indexed="8"/>
      </left>
      <right/>
      <top/>
      <bottom/>
    </border>
    <border>
      <left style="thin">
        <color indexed="8"/>
      </left>
      <right/>
      <top style="thin">
        <color indexed="8"/>
      </top>
      <bottom/>
    </border>
    <border>
      <left style="thin">
        <color indexed="8"/>
      </left>
      <right/>
      <top/>
      <bottom style="thin">
        <color indexed="8"/>
      </bottom>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style="medium"/>
      <top style="thin">
        <color indexed="8"/>
      </top>
      <bottom style="mediu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4">
    <xf numFmtId="0" fontId="0" fillId="0" borderId="0" xfId="0"/>
    <xf numFmtId="0" fontId="0" fillId="0" borderId="0" xfId="0" applyNumberFormat="1" applyFont="1" applyAlignment="1">
      <alignment/>
    </xf>
    <xf numFmtId="0" fontId="3" fillId="2" borderId="1" xfId="0" applyFont="1" applyFill="1" applyBorder="1" applyAlignment="1">
      <alignment/>
    </xf>
    <xf numFmtId="0" fontId="3" fillId="2" borderId="2" xfId="0" applyFont="1" applyFill="1" applyBorder="1" applyAlignment="1">
      <alignment/>
    </xf>
    <xf numFmtId="0" fontId="3" fillId="2" borderId="0" xfId="0" applyFont="1" applyFill="1" applyBorder="1" applyAlignment="1">
      <alignment/>
    </xf>
    <xf numFmtId="0" fontId="3" fillId="2" borderId="3" xfId="0" applyFont="1" applyFill="1" applyBorder="1" applyAlignment="1">
      <alignment/>
    </xf>
    <xf numFmtId="0" fontId="3" fillId="2" borderId="4" xfId="0" applyFont="1" applyFill="1" applyBorder="1" applyAlignment="1">
      <alignment/>
    </xf>
    <xf numFmtId="0" fontId="3" fillId="2" borderId="5" xfId="0" applyFont="1" applyFill="1" applyBorder="1" applyAlignment="1">
      <alignment/>
    </xf>
    <xf numFmtId="49" fontId="6" fillId="2" borderId="6" xfId="0" applyNumberFormat="1" applyFont="1" applyFill="1" applyBorder="1" applyAlignment="1">
      <alignment/>
    </xf>
    <xf numFmtId="0" fontId="3" fillId="2" borderId="7" xfId="0" applyFont="1" applyFill="1" applyBorder="1" applyAlignment="1">
      <alignment/>
    </xf>
    <xf numFmtId="0" fontId="7" fillId="2" borderId="8" xfId="0" applyFont="1" applyFill="1" applyBorder="1" applyAlignment="1">
      <alignment/>
    </xf>
    <xf numFmtId="0" fontId="3" fillId="2" borderId="9" xfId="0" applyFont="1" applyFill="1" applyBorder="1" applyAlignment="1">
      <alignment/>
    </xf>
    <xf numFmtId="49" fontId="6" fillId="2" borderId="10" xfId="0" applyNumberFormat="1" applyFont="1" applyFill="1" applyBorder="1" applyAlignment="1">
      <alignment/>
    </xf>
    <xf numFmtId="49" fontId="3" fillId="2" borderId="11" xfId="0" applyNumberFormat="1" applyFont="1" applyFill="1" applyBorder="1" applyAlignment="1">
      <alignment/>
    </xf>
    <xf numFmtId="49" fontId="3" fillId="2" borderId="11" xfId="0" applyNumberFormat="1" applyFont="1" applyFill="1" applyBorder="1" applyAlignment="1">
      <alignment wrapText="1"/>
    </xf>
    <xf numFmtId="49" fontId="6" fillId="2" borderId="12" xfId="0" applyNumberFormat="1" applyFont="1" applyFill="1" applyBorder="1" applyAlignment="1">
      <alignment/>
    </xf>
    <xf numFmtId="0" fontId="3" fillId="2" borderId="13" xfId="0" applyFont="1" applyFill="1" applyBorder="1" applyAlignment="1">
      <alignment/>
    </xf>
    <xf numFmtId="0" fontId="3" fillId="2" borderId="14" xfId="0" applyFont="1" applyFill="1" applyBorder="1" applyAlignment="1">
      <alignment wrapText="1"/>
    </xf>
    <xf numFmtId="49" fontId="6" fillId="2" borderId="15" xfId="0" applyNumberFormat="1" applyFont="1" applyFill="1" applyBorder="1" applyAlignment="1">
      <alignment/>
    </xf>
    <xf numFmtId="49" fontId="3" fillId="2" borderId="16" xfId="0" applyNumberFormat="1" applyFont="1" applyFill="1" applyBorder="1" applyAlignment="1">
      <alignment/>
    </xf>
    <xf numFmtId="49" fontId="6" fillId="2" borderId="17" xfId="0" applyNumberFormat="1" applyFont="1" applyFill="1" applyBorder="1" applyAlignment="1">
      <alignment/>
    </xf>
    <xf numFmtId="49" fontId="6" fillId="2" borderId="18" xfId="0" applyNumberFormat="1" applyFont="1" applyFill="1" applyBorder="1" applyAlignment="1">
      <alignment/>
    </xf>
    <xf numFmtId="0" fontId="3" fillId="2" borderId="19" xfId="0" applyFont="1" applyFill="1" applyBorder="1" applyAlignment="1">
      <alignment/>
    </xf>
    <xf numFmtId="49" fontId="6" fillId="2" borderId="20" xfId="0" applyNumberFormat="1" applyFont="1" applyFill="1" applyBorder="1" applyAlignment="1">
      <alignment/>
    </xf>
    <xf numFmtId="0" fontId="3" fillId="2" borderId="21" xfId="0" applyFont="1" applyFill="1" applyBorder="1" applyAlignment="1">
      <alignment/>
    </xf>
    <xf numFmtId="0" fontId="3" fillId="2" borderId="22" xfId="0" applyFont="1" applyFill="1" applyBorder="1" applyAlignment="1">
      <alignment/>
    </xf>
    <xf numFmtId="0" fontId="3" fillId="2" borderId="23" xfId="0" applyFont="1" applyFill="1" applyBorder="1" applyAlignment="1">
      <alignment/>
    </xf>
    <xf numFmtId="49" fontId="9" fillId="2" borderId="24" xfId="0" applyNumberFormat="1" applyFont="1" applyFill="1" applyBorder="1" applyAlignment="1">
      <alignment/>
    </xf>
    <xf numFmtId="0" fontId="9" fillId="2" borderId="25" xfId="0" applyFont="1" applyFill="1" applyBorder="1" applyAlignment="1">
      <alignment/>
    </xf>
    <xf numFmtId="0" fontId="0" fillId="0" borderId="0" xfId="0" applyNumberFormat="1" applyFont="1" applyAlignment="1" applyProtection="1">
      <alignment/>
      <protection locked="0"/>
    </xf>
    <xf numFmtId="0" fontId="2" fillId="0" borderId="0" xfId="0" applyNumberFormat="1" applyFont="1" applyAlignment="1" applyProtection="1">
      <alignment/>
      <protection locked="0"/>
    </xf>
    <xf numFmtId="0" fontId="3" fillId="2" borderId="26"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165" fontId="4" fillId="3" borderId="27" xfId="0" applyNumberFormat="1" applyFont="1" applyFill="1" applyBorder="1" applyAlignment="1" applyProtection="1">
      <alignment horizontal="right" vertical="center" wrapText="1"/>
      <protection/>
    </xf>
    <xf numFmtId="49" fontId="6" fillId="2" borderId="28" xfId="0" applyNumberFormat="1" applyFont="1" applyFill="1" applyBorder="1" applyAlignment="1" applyProtection="1">
      <alignment horizontal="center" vertical="top" wrapText="1"/>
      <protection/>
    </xf>
    <xf numFmtId="0" fontId="3" fillId="2" borderId="28" xfId="0" applyFont="1" applyFill="1" applyBorder="1" applyAlignment="1" applyProtection="1">
      <alignment horizontal="center" vertical="top" wrapText="1"/>
      <protection/>
    </xf>
    <xf numFmtId="0" fontId="3" fillId="2" borderId="28" xfId="0" applyFont="1" applyFill="1" applyBorder="1" applyAlignment="1" applyProtection="1">
      <alignment wrapText="1"/>
      <protection/>
    </xf>
    <xf numFmtId="49" fontId="3" fillId="2" borderId="28" xfId="0" applyNumberFormat="1" applyFont="1" applyFill="1" applyBorder="1" applyAlignment="1" applyProtection="1">
      <alignment horizontal="left" vertical="top" wrapText="1"/>
      <protection/>
    </xf>
    <xf numFmtId="49" fontId="6" fillId="2" borderId="29" xfId="0" applyNumberFormat="1" applyFont="1" applyFill="1" applyBorder="1" applyAlignment="1" applyProtection="1">
      <alignment horizontal="left" vertical="top" wrapText="1"/>
      <protection/>
    </xf>
    <xf numFmtId="49" fontId="6" fillId="2" borderId="30" xfId="0" applyNumberFormat="1" applyFont="1" applyFill="1" applyBorder="1" applyAlignment="1" applyProtection="1">
      <alignment horizontal="left" vertical="top" wrapText="1"/>
      <protection/>
    </xf>
    <xf numFmtId="49" fontId="6" fillId="2" borderId="31" xfId="0" applyNumberFormat="1" applyFont="1" applyFill="1" applyBorder="1" applyAlignment="1" applyProtection="1">
      <alignment horizontal="center" vertical="top" wrapText="1"/>
      <protection/>
    </xf>
    <xf numFmtId="0" fontId="3" fillId="0" borderId="0" xfId="0" applyFont="1" applyFill="1" applyBorder="1" applyAlignment="1">
      <alignment horizontal="left" vertical="top" wrapText="1"/>
    </xf>
    <xf numFmtId="0" fontId="8" fillId="0" borderId="32" xfId="0" applyFont="1" applyFill="1" applyBorder="1" applyAlignment="1">
      <alignment horizontal="left" vertical="top" wrapText="1"/>
    </xf>
    <xf numFmtId="0" fontId="3" fillId="0" borderId="32" xfId="0" applyFont="1" applyFill="1" applyBorder="1" applyAlignment="1">
      <alignment horizontal="left" vertical="top" wrapText="1"/>
    </xf>
    <xf numFmtId="167" fontId="6" fillId="2" borderId="28" xfId="0" applyNumberFormat="1" applyFont="1" applyFill="1" applyBorder="1" applyAlignment="1" applyProtection="1">
      <alignment horizontal="center" vertical="top" wrapText="1"/>
      <protection/>
    </xf>
    <xf numFmtId="167" fontId="3" fillId="2" borderId="28" xfId="0" applyNumberFormat="1" applyFont="1" applyFill="1" applyBorder="1" applyAlignment="1" applyProtection="1">
      <alignment wrapText="1"/>
      <protection/>
    </xf>
    <xf numFmtId="167" fontId="0" fillId="0" borderId="0" xfId="0" applyNumberFormat="1" applyFont="1" applyAlignment="1" applyProtection="1">
      <alignment/>
      <protection locked="0"/>
    </xf>
    <xf numFmtId="0" fontId="8" fillId="0" borderId="33" xfId="0" applyFont="1" applyFill="1" applyBorder="1" applyAlignment="1">
      <alignment horizontal="left" vertical="top" wrapText="1"/>
    </xf>
    <xf numFmtId="167" fontId="3" fillId="2" borderId="0" xfId="0" applyNumberFormat="1" applyFont="1" applyFill="1" applyBorder="1" applyAlignment="1" applyProtection="1">
      <alignment horizontal="center" vertical="top" wrapText="1"/>
      <protection/>
    </xf>
    <xf numFmtId="167" fontId="3" fillId="2" borderId="32" xfId="0" applyNumberFormat="1" applyFont="1" applyFill="1" applyBorder="1" applyAlignment="1" applyProtection="1">
      <alignment horizontal="center" vertical="top" wrapText="1"/>
      <protection/>
    </xf>
    <xf numFmtId="167" fontId="3" fillId="2" borderId="29" xfId="0" applyNumberFormat="1" applyFont="1" applyFill="1" applyBorder="1" applyAlignment="1" applyProtection="1">
      <alignment horizontal="center" vertical="top" wrapText="1"/>
      <protection/>
    </xf>
    <xf numFmtId="167" fontId="3" fillId="2" borderId="33" xfId="0" applyNumberFormat="1" applyFont="1" applyFill="1" applyBorder="1" applyAlignment="1" applyProtection="1">
      <alignment horizontal="center" vertical="top" wrapText="1"/>
      <protection/>
    </xf>
    <xf numFmtId="167" fontId="3" fillId="2" borderId="34" xfId="0" applyNumberFormat="1" applyFont="1" applyFill="1" applyBorder="1" applyAlignment="1" applyProtection="1">
      <alignment horizontal="center" vertical="top" wrapText="1"/>
      <protection/>
    </xf>
    <xf numFmtId="0" fontId="8" fillId="0" borderId="0" xfId="0" applyFont="1" applyFill="1" applyBorder="1" applyAlignment="1">
      <alignment horizontal="left" vertical="top" wrapText="1"/>
    </xf>
    <xf numFmtId="167" fontId="3" fillId="2" borderId="35" xfId="0" applyNumberFormat="1" applyFont="1" applyFill="1" applyBorder="1" applyAlignment="1" applyProtection="1">
      <alignment horizontal="center" vertical="top" wrapText="1"/>
      <protection/>
    </xf>
    <xf numFmtId="167" fontId="3" fillId="2" borderId="30" xfId="0" applyNumberFormat="1" applyFont="1" applyFill="1" applyBorder="1" applyAlignment="1" applyProtection="1">
      <alignment horizontal="center" vertical="top" wrapText="1"/>
      <protection/>
    </xf>
    <xf numFmtId="167" fontId="3" fillId="2" borderId="36" xfId="0" applyNumberFormat="1" applyFont="1" applyFill="1" applyBorder="1" applyAlignment="1" applyProtection="1">
      <alignment horizontal="center" vertical="top" wrapText="1"/>
      <protection/>
    </xf>
    <xf numFmtId="0" fontId="8" fillId="0" borderId="35" xfId="0" applyFont="1" applyFill="1" applyBorder="1" applyAlignment="1">
      <alignment horizontal="left" vertical="top" wrapText="1"/>
    </xf>
    <xf numFmtId="167" fontId="3" fillId="2" borderId="37" xfId="0" applyNumberFormat="1" applyFont="1" applyFill="1" applyBorder="1" applyAlignment="1" applyProtection="1">
      <alignment horizontal="center" vertical="top" wrapText="1"/>
      <protection/>
    </xf>
    <xf numFmtId="0" fontId="3" fillId="0" borderId="33" xfId="0" applyFont="1" applyFill="1" applyBorder="1" applyAlignment="1">
      <alignment horizontal="left" vertical="top" wrapText="1"/>
    </xf>
    <xf numFmtId="167" fontId="3" fillId="2" borderId="38" xfId="0" applyNumberFormat="1" applyFont="1" applyFill="1" applyBorder="1" applyAlignment="1" applyProtection="1">
      <alignment horizontal="center" vertical="top" wrapText="1"/>
      <protection/>
    </xf>
    <xf numFmtId="49" fontId="3" fillId="2" borderId="39" xfId="0" applyNumberFormat="1" applyFont="1" applyFill="1" applyBorder="1" applyAlignment="1" applyProtection="1">
      <alignment horizontal="left" vertical="top" wrapText="1"/>
      <protection/>
    </xf>
    <xf numFmtId="0" fontId="0" fillId="0" borderId="0" xfId="0" applyNumberFormat="1" applyFont="1" applyAlignment="1" applyProtection="1">
      <alignment horizontal="center"/>
      <protection locked="0"/>
    </xf>
    <xf numFmtId="0" fontId="3" fillId="2" borderId="0" xfId="0" applyFont="1" applyFill="1" applyBorder="1" applyAlignment="1" applyProtection="1">
      <alignment horizontal="center" wrapText="1"/>
      <protection/>
    </xf>
    <xf numFmtId="0" fontId="3" fillId="2" borderId="40" xfId="0" applyFont="1" applyFill="1" applyBorder="1" applyAlignment="1" applyProtection="1">
      <alignment horizontal="center" wrapText="1"/>
      <protection/>
    </xf>
    <xf numFmtId="49" fontId="3" fillId="2" borderId="0" xfId="0" applyNumberFormat="1" applyFont="1" applyFill="1" applyBorder="1" applyAlignment="1" applyProtection="1">
      <alignment horizontal="center" vertical="center" wrapText="1"/>
      <protection locked="0"/>
    </xf>
    <xf numFmtId="0" fontId="3" fillId="2" borderId="32" xfId="0" applyNumberFormat="1" applyFont="1" applyFill="1" applyBorder="1" applyAlignment="1" applyProtection="1">
      <alignment vertical="top" wrapText="1"/>
      <protection/>
    </xf>
    <xf numFmtId="0" fontId="3" fillId="2" borderId="41" xfId="0" applyFont="1" applyFill="1" applyBorder="1" applyAlignment="1" applyProtection="1">
      <alignment horizontal="center" wrapText="1"/>
      <protection/>
    </xf>
    <xf numFmtId="0" fontId="5" fillId="3" borderId="42" xfId="0" applyFont="1" applyFill="1" applyBorder="1" applyAlignment="1" applyProtection="1">
      <alignment vertical="center" wrapText="1"/>
      <protection/>
    </xf>
    <xf numFmtId="0" fontId="3" fillId="2" borderId="40" xfId="0" applyNumberFormat="1" applyFont="1" applyFill="1" applyBorder="1" applyAlignment="1" applyProtection="1">
      <alignment vertical="top" wrapText="1"/>
      <protection/>
    </xf>
    <xf numFmtId="0" fontId="6" fillId="0" borderId="30" xfId="0" applyFont="1" applyFill="1" applyBorder="1" applyAlignment="1">
      <alignment horizontal="left" vertical="top" wrapText="1"/>
    </xf>
    <xf numFmtId="49" fontId="8" fillId="0" borderId="36" xfId="0" applyNumberFormat="1" applyFont="1" applyFill="1" applyBorder="1" applyAlignment="1">
      <alignment horizontal="left" vertical="top" wrapText="1"/>
    </xf>
    <xf numFmtId="49" fontId="8" fillId="0" borderId="37" xfId="0" applyNumberFormat="1" applyFont="1" applyFill="1" applyBorder="1" applyAlignment="1">
      <alignment horizontal="left" vertical="top" wrapText="1"/>
    </xf>
    <xf numFmtId="49" fontId="6" fillId="2" borderId="26" xfId="0" applyNumberFormat="1" applyFont="1" applyFill="1" applyBorder="1" applyAlignment="1" applyProtection="1">
      <alignment horizontal="center" vertical="top" wrapText="1"/>
      <protection locked="0"/>
    </xf>
    <xf numFmtId="0" fontId="3" fillId="2" borderId="30" xfId="0" applyFont="1" applyFill="1" applyBorder="1" applyAlignment="1" applyProtection="1">
      <alignment horizontal="center" wrapText="1"/>
      <protection/>
    </xf>
    <xf numFmtId="0" fontId="3" fillId="2" borderId="29" xfId="0" applyFont="1" applyFill="1" applyBorder="1" applyAlignment="1" applyProtection="1">
      <alignment horizontal="center" wrapText="1"/>
      <protection/>
    </xf>
    <xf numFmtId="0" fontId="3" fillId="2" borderId="35" xfId="0" applyFont="1" applyFill="1" applyBorder="1" applyAlignment="1" applyProtection="1">
      <alignment horizontal="center" wrapText="1"/>
      <protection/>
    </xf>
    <xf numFmtId="9" fontId="3" fillId="0" borderId="43" xfId="0" applyNumberFormat="1" applyFont="1" applyFill="1" applyBorder="1" applyAlignment="1">
      <alignment wrapText="1"/>
    </xf>
    <xf numFmtId="168" fontId="3" fillId="4" borderId="44" xfId="0" applyNumberFormat="1" applyFont="1" applyFill="1" applyBorder="1" applyAlignment="1" applyProtection="1">
      <alignment horizontal="center" vertical="top" wrapText="1"/>
      <protection locked="0"/>
    </xf>
    <xf numFmtId="168" fontId="3" fillId="4" borderId="28" xfId="0" applyNumberFormat="1" applyFont="1" applyFill="1" applyBorder="1" applyAlignment="1" applyProtection="1">
      <alignment horizontal="center" vertical="top" wrapText="1"/>
      <protection locked="0"/>
    </xf>
    <xf numFmtId="0" fontId="8" fillId="0" borderId="32" xfId="0" applyFont="1" applyBorder="1" applyAlignment="1">
      <alignment horizontal="center" vertical="top" wrapText="1"/>
    </xf>
    <xf numFmtId="0" fontId="8" fillId="0" borderId="30" xfId="0" applyFont="1" applyBorder="1" applyAlignment="1">
      <alignment horizontal="center" vertical="top" wrapText="1"/>
    </xf>
    <xf numFmtId="0" fontId="8" fillId="0" borderId="33" xfId="0" applyFont="1" applyBorder="1" applyAlignment="1">
      <alignment horizontal="center" vertical="top" wrapText="1"/>
    </xf>
    <xf numFmtId="0" fontId="8" fillId="0" borderId="35" xfId="0" applyFont="1" applyBorder="1" applyAlignment="1">
      <alignment horizontal="center" vertical="top" wrapText="1"/>
    </xf>
    <xf numFmtId="0" fontId="8" fillId="0" borderId="0" xfId="0" applyFont="1" applyBorder="1" applyAlignment="1">
      <alignment horizontal="center" vertical="top" wrapText="1"/>
    </xf>
    <xf numFmtId="0" fontId="3" fillId="0" borderId="33" xfId="0" applyFont="1" applyBorder="1" applyAlignment="1">
      <alignment horizontal="center" vertical="top" wrapText="1"/>
    </xf>
    <xf numFmtId="0" fontId="3" fillId="0" borderId="35" xfId="0" applyFont="1" applyBorder="1" applyAlignment="1">
      <alignment horizontal="center" vertical="top" wrapText="1"/>
    </xf>
    <xf numFmtId="0" fontId="3" fillId="0" borderId="32" xfId="0" applyFont="1" applyBorder="1" applyAlignment="1">
      <alignment horizontal="center" vertical="top" wrapText="1"/>
    </xf>
    <xf numFmtId="0" fontId="3" fillId="0" borderId="30" xfId="0" applyFont="1" applyBorder="1" applyAlignment="1">
      <alignment horizontal="center" vertical="top" wrapText="1"/>
    </xf>
    <xf numFmtId="0" fontId="3" fillId="0" borderId="0" xfId="0" applyNumberFormat="1" applyFont="1" applyAlignment="1" applyProtection="1">
      <alignment/>
      <protection locked="0"/>
    </xf>
    <xf numFmtId="0" fontId="3" fillId="0" borderId="0" xfId="0" applyNumberFormat="1" applyFont="1" applyAlignment="1" applyProtection="1">
      <alignment horizontal="center"/>
      <protection locked="0"/>
    </xf>
    <xf numFmtId="169" fontId="3" fillId="2" borderId="28" xfId="0" applyNumberFormat="1" applyFont="1" applyFill="1" applyBorder="1" applyAlignment="1" applyProtection="1">
      <alignment horizontal="center" vertical="top" wrapText="1"/>
      <protection/>
    </xf>
    <xf numFmtId="170" fontId="6" fillId="2" borderId="45" xfId="0" applyNumberFormat="1" applyFont="1" applyFill="1" applyBorder="1" applyAlignment="1">
      <alignment/>
    </xf>
    <xf numFmtId="170" fontId="6" fillId="2" borderId="46" xfId="0" applyNumberFormat="1" applyFont="1" applyFill="1" applyBorder="1" applyAlignment="1">
      <alignment/>
    </xf>
    <xf numFmtId="49" fontId="9" fillId="2" borderId="22" xfId="0" applyNumberFormat="1" applyFont="1" applyFill="1" applyBorder="1" applyAlignment="1">
      <alignment/>
    </xf>
    <xf numFmtId="0" fontId="0" fillId="0" borderId="23" xfId="0" applyBorder="1" applyAlignment="1">
      <alignment/>
    </xf>
    <xf numFmtId="165" fontId="3" fillId="2" borderId="31" xfId="0" applyNumberFormat="1" applyFont="1" applyFill="1" applyBorder="1" applyAlignment="1" applyProtection="1">
      <alignment horizontal="center" vertical="top" wrapText="1"/>
      <protection/>
    </xf>
    <xf numFmtId="165" fontId="3" fillId="2" borderId="44" xfId="0" applyNumberFormat="1" applyFont="1" applyFill="1" applyBorder="1" applyAlignment="1" applyProtection="1">
      <alignment horizontal="center" vertical="top" wrapText="1"/>
      <protection/>
    </xf>
    <xf numFmtId="169" fontId="3" fillId="2" borderId="32" xfId="0" applyNumberFormat="1" applyFont="1" applyFill="1" applyBorder="1" applyAlignment="1" applyProtection="1">
      <alignment horizontal="center" vertical="top" wrapText="1"/>
      <protection/>
    </xf>
    <xf numFmtId="169" fontId="3" fillId="2" borderId="30" xfId="0" applyNumberFormat="1" applyFont="1" applyFill="1" applyBorder="1" applyAlignment="1" applyProtection="1">
      <alignment horizontal="center" vertical="top" wrapText="1"/>
      <protection/>
    </xf>
    <xf numFmtId="169" fontId="3" fillId="2" borderId="29" xfId="0" applyNumberFormat="1" applyFont="1" applyFill="1" applyBorder="1" applyAlignment="1" applyProtection="1">
      <alignment horizontal="center" vertical="top" wrapText="1"/>
      <protection/>
    </xf>
    <xf numFmtId="169" fontId="3" fillId="2" borderId="47" xfId="0" applyNumberFormat="1" applyFont="1" applyFill="1" applyBorder="1" applyAlignment="1" applyProtection="1">
      <alignment horizontal="center" vertical="top" wrapText="1"/>
      <protection/>
    </xf>
    <xf numFmtId="169" fontId="3" fillId="2" borderId="44" xfId="0" applyNumberFormat="1" applyFont="1" applyFill="1" applyBorder="1" applyAlignment="1" applyProtection="1">
      <alignment horizontal="center" vertical="top" wrapText="1"/>
      <protection/>
    </xf>
    <xf numFmtId="169" fontId="3" fillId="2" borderId="48" xfId="0" applyNumberFormat="1" applyFont="1" applyFill="1" applyBorder="1" applyAlignment="1" applyProtection="1">
      <alignment horizontal="center" vertical="top" wrapText="1"/>
      <protection/>
    </xf>
    <xf numFmtId="169" fontId="3" fillId="2" borderId="49" xfId="0" applyNumberFormat="1" applyFont="1" applyFill="1" applyBorder="1" applyAlignment="1" applyProtection="1">
      <alignment horizontal="center" vertical="top" wrapText="1"/>
      <protection/>
    </xf>
    <xf numFmtId="169" fontId="3" fillId="2" borderId="50" xfId="0" applyNumberFormat="1" applyFont="1" applyFill="1" applyBorder="1" applyAlignment="1" applyProtection="1">
      <alignment horizontal="center" vertical="top" wrapText="1"/>
      <protection/>
    </xf>
    <xf numFmtId="169" fontId="3" fillId="2" borderId="51" xfId="0" applyNumberFormat="1" applyFont="1" applyFill="1" applyBorder="1" applyAlignment="1" applyProtection="1">
      <alignment horizontal="center" vertical="top" wrapText="1"/>
      <protection/>
    </xf>
    <xf numFmtId="169" fontId="3" fillId="2" borderId="52" xfId="0" applyNumberFormat="1" applyFont="1" applyFill="1" applyBorder="1" applyAlignment="1" applyProtection="1">
      <alignment horizontal="center" vertical="top" wrapText="1"/>
      <protection/>
    </xf>
    <xf numFmtId="169" fontId="3" fillId="2" borderId="53" xfId="0" applyNumberFormat="1" applyFont="1" applyFill="1" applyBorder="1" applyAlignment="1" applyProtection="1">
      <alignment horizontal="center" vertical="top" wrapText="1"/>
      <protection/>
    </xf>
    <xf numFmtId="169" fontId="3" fillId="2" borderId="54" xfId="0" applyNumberFormat="1" applyFont="1" applyFill="1" applyBorder="1" applyAlignment="1" applyProtection="1">
      <alignment horizontal="center" vertical="top" wrapText="1"/>
      <protection/>
    </xf>
    <xf numFmtId="0" fontId="3" fillId="2" borderId="55" xfId="0" applyFont="1" applyFill="1" applyBorder="1" applyAlignment="1" applyProtection="1">
      <alignment horizontal="center" vertical="top" wrapText="1"/>
      <protection/>
    </xf>
    <xf numFmtId="168" fontId="3" fillId="4" borderId="32" xfId="0" applyNumberFormat="1" applyFont="1" applyFill="1" applyBorder="1" applyAlignment="1" applyProtection="1">
      <alignment horizontal="center" vertical="top" wrapText="1"/>
      <protection locked="0"/>
    </xf>
    <xf numFmtId="168" fontId="3" fillId="4" borderId="30" xfId="0" applyNumberFormat="1" applyFont="1" applyFill="1" applyBorder="1" applyAlignment="1" applyProtection="1">
      <alignment horizontal="center" vertical="top" wrapText="1"/>
      <protection locked="0"/>
    </xf>
    <xf numFmtId="168" fontId="3" fillId="4" borderId="29" xfId="0" applyNumberFormat="1" applyFont="1" applyFill="1" applyBorder="1" applyAlignment="1" applyProtection="1">
      <alignment horizontal="center" vertical="top" wrapText="1"/>
      <protection locked="0"/>
    </xf>
    <xf numFmtId="49" fontId="3" fillId="2" borderId="0" xfId="0" applyNumberFormat="1" applyFont="1" applyFill="1" applyBorder="1" applyAlignment="1" applyProtection="1">
      <alignment horizontal="left" vertical="center" wrapText="1"/>
      <protection locked="0"/>
    </xf>
    <xf numFmtId="168" fontId="3" fillId="5" borderId="30" xfId="0" applyNumberFormat="1" applyFont="1" applyFill="1" applyBorder="1" applyAlignment="1" applyProtection="1">
      <alignment horizontal="center" vertical="top" wrapText="1"/>
      <protection locked="0"/>
    </xf>
    <xf numFmtId="166" fontId="3" fillId="2" borderId="31" xfId="0" applyNumberFormat="1" applyFont="1" applyFill="1" applyBorder="1" applyAlignment="1" applyProtection="1">
      <alignment horizontal="center" vertical="top" wrapText="1"/>
      <protection/>
    </xf>
    <xf numFmtId="166" fontId="3" fillId="2" borderId="44" xfId="0" applyNumberFormat="1" applyFont="1" applyFill="1" applyBorder="1" applyAlignment="1" applyProtection="1">
      <alignment horizontal="center" vertical="top" wrapText="1"/>
      <protection/>
    </xf>
    <xf numFmtId="0" fontId="3" fillId="2" borderId="44" xfId="0" applyFont="1" applyFill="1" applyBorder="1" applyAlignment="1" applyProtection="1">
      <alignment horizontal="center" vertical="top" wrapText="1"/>
      <protection/>
    </xf>
    <xf numFmtId="168" fontId="3" fillId="4" borderId="44" xfId="0" applyNumberFormat="1" applyFont="1" applyFill="1" applyBorder="1" applyAlignment="1" applyProtection="1">
      <alignment horizontal="center" vertical="top"/>
      <protection locked="0"/>
    </xf>
    <xf numFmtId="168" fontId="3" fillId="5" borderId="47" xfId="0" applyNumberFormat="1" applyFont="1" applyFill="1" applyBorder="1" applyAlignment="1" applyProtection="1">
      <alignment horizontal="center" vertical="top" wrapText="1"/>
      <protection locked="0"/>
    </xf>
    <xf numFmtId="168" fontId="3" fillId="5" borderId="44" xfId="0" applyNumberFormat="1" applyFont="1" applyFill="1" applyBorder="1" applyAlignment="1" applyProtection="1">
      <alignment horizontal="center" vertical="top" wrapText="1"/>
      <protection locked="0"/>
    </xf>
    <xf numFmtId="168" fontId="3" fillId="5" borderId="48" xfId="0" applyNumberFormat="1" applyFont="1" applyFill="1" applyBorder="1" applyAlignment="1" applyProtection="1">
      <alignment horizontal="center" vertical="top" wrapText="1"/>
      <protection locked="0"/>
    </xf>
    <xf numFmtId="168" fontId="3" fillId="4" borderId="44" xfId="0" applyNumberFormat="1" applyFont="1" applyFill="1" applyBorder="1" applyAlignment="1" applyProtection="1">
      <alignment horizontal="center" vertical="top" wrapText="1"/>
      <protection locked="0"/>
    </xf>
    <xf numFmtId="168" fontId="3" fillId="4" borderId="56" xfId="0" applyNumberFormat="1" applyFont="1" applyFill="1" applyBorder="1" applyAlignment="1" applyProtection="1">
      <alignment horizontal="center" vertical="top" wrapText="1"/>
      <protection locked="0"/>
    </xf>
    <xf numFmtId="168" fontId="3" fillId="4" borderId="57" xfId="0" applyNumberFormat="1" applyFont="1" applyFill="1" applyBorder="1" applyAlignment="1" applyProtection="1">
      <alignment horizontal="center" vertical="top" wrapText="1"/>
      <protection locked="0"/>
    </xf>
    <xf numFmtId="49" fontId="4" fillId="3" borderId="58" xfId="0" applyNumberFormat="1" applyFont="1" applyFill="1" applyBorder="1" applyAlignment="1" applyProtection="1">
      <alignment horizontal="left" vertical="center" wrapText="1"/>
      <protection/>
    </xf>
    <xf numFmtId="49" fontId="4" fillId="3" borderId="59" xfId="0" applyNumberFormat="1" applyFont="1" applyFill="1" applyBorder="1" applyAlignment="1" applyProtection="1">
      <alignment horizontal="left" vertical="center" wrapText="1"/>
      <protection/>
    </xf>
    <xf numFmtId="168" fontId="3" fillId="5" borderId="60" xfId="0" applyNumberFormat="1" applyFont="1" applyFill="1" applyBorder="1" applyAlignment="1" applyProtection="1">
      <alignment horizontal="center" vertical="top" wrapText="1"/>
      <protection locked="0"/>
    </xf>
    <xf numFmtId="168" fontId="3" fillId="5" borderId="57" xfId="0" applyNumberFormat="1" applyFont="1" applyFill="1" applyBorder="1" applyAlignment="1" applyProtection="1">
      <alignment horizontal="center" vertical="top" wrapText="1"/>
      <protection locked="0"/>
    </xf>
    <xf numFmtId="168" fontId="3" fillId="4" borderId="41" xfId="0" applyNumberFormat="1" applyFont="1" applyFill="1" applyBorder="1" applyAlignment="1" applyProtection="1">
      <alignment horizontal="center" vertical="top" wrapText="1"/>
      <protection locked="0"/>
    </xf>
    <xf numFmtId="166" fontId="3" fillId="2" borderId="32" xfId="0" applyNumberFormat="1" applyFont="1" applyFill="1" applyBorder="1" applyAlignment="1" applyProtection="1">
      <alignment horizontal="center" vertical="top" wrapText="1"/>
      <protection/>
    </xf>
    <xf numFmtId="166" fontId="3" fillId="2" borderId="30" xfId="0" applyNumberFormat="1" applyFont="1" applyFill="1" applyBorder="1" applyAlignment="1" applyProtection="1">
      <alignment horizontal="center" vertical="top" wrapText="1"/>
      <protection/>
    </xf>
    <xf numFmtId="166" fontId="3" fillId="2" borderId="29" xfId="0" applyNumberFormat="1" applyFont="1" applyFill="1" applyBorder="1" applyAlignment="1" applyProtection="1">
      <alignment horizontal="center" vertical="top" wrapText="1"/>
      <protection/>
    </xf>
    <xf numFmtId="166" fontId="3" fillId="2" borderId="52" xfId="0" applyNumberFormat="1" applyFont="1" applyFill="1" applyBorder="1" applyAlignment="1" applyProtection="1">
      <alignment horizontal="center" vertical="top" wrapText="1"/>
      <protection/>
    </xf>
    <xf numFmtId="166" fontId="3" fillId="2" borderId="53" xfId="0" applyNumberFormat="1" applyFont="1" applyFill="1" applyBorder="1" applyAlignment="1" applyProtection="1">
      <alignment horizontal="center" vertical="top" wrapText="1"/>
      <protection/>
    </xf>
    <xf numFmtId="0" fontId="3" fillId="2" borderId="49" xfId="0" applyFont="1" applyFill="1" applyBorder="1" applyAlignment="1" applyProtection="1">
      <alignment horizontal="center" wrapText="1"/>
      <protection/>
    </xf>
    <xf numFmtId="0" fontId="3" fillId="2" borderId="50" xfId="0" applyFont="1" applyFill="1" applyBorder="1" applyAlignment="1" applyProtection="1">
      <alignment horizontal="center" wrapText="1"/>
      <protection/>
    </xf>
    <xf numFmtId="0" fontId="3" fillId="2" borderId="61" xfId="0" applyFont="1" applyFill="1" applyBorder="1" applyAlignment="1" applyProtection="1">
      <alignment horizontal="center" wrapText="1"/>
      <protection/>
    </xf>
    <xf numFmtId="0" fontId="3" fillId="2" borderId="32" xfId="0" applyFont="1" applyFill="1" applyBorder="1" applyAlignment="1" applyProtection="1">
      <alignment horizontal="center" wrapText="1"/>
      <protection/>
    </xf>
    <xf numFmtId="0" fontId="3" fillId="2" borderId="30" xfId="0" applyFont="1" applyFill="1" applyBorder="1" applyAlignment="1" applyProtection="1">
      <alignment horizontal="center" wrapText="1"/>
      <protection/>
    </xf>
    <xf numFmtId="0" fontId="3" fillId="2" borderId="29" xfId="0" applyFont="1" applyFill="1" applyBorder="1" applyAlignment="1" applyProtection="1">
      <alignment horizontal="center" wrapText="1"/>
      <protection/>
    </xf>
    <xf numFmtId="166" fontId="3" fillId="2" borderId="62" xfId="0" applyNumberFormat="1" applyFont="1" applyFill="1" applyBorder="1" applyAlignment="1" applyProtection="1">
      <alignment horizontal="center" vertical="top" wrapText="1"/>
      <protection/>
    </xf>
    <xf numFmtId="0" fontId="3" fillId="2" borderId="32" xfId="0" applyNumberFormat="1" applyFont="1" applyFill="1" applyBorder="1" applyAlignment="1" applyProtection="1">
      <alignment horizontal="center" vertical="top" wrapText="1"/>
      <protection/>
    </xf>
    <xf numFmtId="0" fontId="3" fillId="2" borderId="30" xfId="0" applyNumberFormat="1" applyFont="1" applyFill="1" applyBorder="1" applyAlignment="1" applyProtection="1">
      <alignment horizontal="center" vertical="top" wrapText="1"/>
      <protection/>
    </xf>
    <xf numFmtId="0" fontId="3" fillId="2" borderId="30" xfId="0" applyFont="1" applyFill="1" applyBorder="1" applyAlignment="1" applyProtection="1">
      <alignment wrapText="1"/>
      <protection/>
    </xf>
    <xf numFmtId="0" fontId="3" fillId="2" borderId="33" xfId="0" applyFont="1" applyFill="1" applyBorder="1" applyAlignment="1" applyProtection="1">
      <alignment horizontal="center" wrapText="1"/>
      <protection/>
    </xf>
    <xf numFmtId="0" fontId="3" fillId="2" borderId="35" xfId="0" applyFont="1" applyFill="1" applyBorder="1" applyAlignment="1" applyProtection="1">
      <alignment horizontal="center" wrapText="1"/>
      <protection/>
    </xf>
    <xf numFmtId="0" fontId="3" fillId="2" borderId="34" xfId="0" applyFont="1" applyFill="1" applyBorder="1" applyAlignment="1" applyProtection="1">
      <alignment horizontal="center" wrapText="1"/>
      <protection/>
    </xf>
    <xf numFmtId="0" fontId="3" fillId="2" borderId="51" xfId="0" applyFont="1" applyFill="1" applyBorder="1" applyAlignment="1" applyProtection="1">
      <alignment horizontal="center" wrapText="1"/>
      <protection/>
    </xf>
    <xf numFmtId="0" fontId="3" fillId="2" borderId="29" xfId="0" applyFont="1" applyFill="1" applyBorder="1" applyAlignment="1" applyProtection="1">
      <alignment wrapText="1"/>
      <protection/>
    </xf>
    <xf numFmtId="0" fontId="3" fillId="2" borderId="63" xfId="0" applyNumberFormat="1" applyFont="1" applyFill="1" applyBorder="1" applyAlignment="1" applyProtection="1">
      <alignment horizontal="center" vertical="top" wrapText="1"/>
      <protection/>
    </xf>
    <xf numFmtId="0" fontId="3" fillId="2" borderId="63" xfId="0" applyFont="1" applyFill="1" applyBorder="1" applyAlignment="1" applyProtection="1">
      <alignment wrapText="1"/>
      <protection/>
    </xf>
    <xf numFmtId="0" fontId="3" fillId="2" borderId="33" xfId="0" applyNumberFormat="1" applyFont="1" applyFill="1" applyBorder="1" applyAlignment="1" applyProtection="1">
      <alignment horizontal="center" vertical="top" wrapText="1"/>
      <protection/>
    </xf>
    <xf numFmtId="0" fontId="3" fillId="2" borderId="35" xfId="0" applyNumberFormat="1" applyFont="1" applyFill="1" applyBorder="1" applyAlignment="1" applyProtection="1">
      <alignment horizontal="center" vertical="top" wrapText="1"/>
      <protection/>
    </xf>
    <xf numFmtId="0" fontId="3" fillId="2" borderId="35" xfId="0" applyFont="1" applyFill="1" applyBorder="1" applyAlignment="1" applyProtection="1">
      <alignment wrapText="1"/>
      <protection/>
    </xf>
    <xf numFmtId="0" fontId="3" fillId="2" borderId="64" xfId="0" applyNumberFormat="1" applyFont="1" applyFill="1" applyBorder="1" applyAlignment="1" applyProtection="1">
      <alignment horizontal="center" vertical="top" wrapText="1"/>
      <protection/>
    </xf>
    <xf numFmtId="0" fontId="3" fillId="2" borderId="34" xfId="0" applyFont="1" applyFill="1" applyBorder="1" applyAlignment="1" applyProtection="1">
      <alignment wrapText="1"/>
      <protection/>
    </xf>
    <xf numFmtId="0" fontId="3" fillId="2" borderId="32" xfId="0" applyFont="1" applyFill="1" applyBorder="1" applyAlignment="1" applyProtection="1">
      <alignment horizontal="center" vertical="top" wrapText="1"/>
      <protection/>
    </xf>
    <xf numFmtId="0" fontId="3" fillId="2" borderId="30" xfId="0" applyFont="1" applyFill="1" applyBorder="1" applyAlignment="1" applyProtection="1">
      <alignment horizontal="center" vertical="top" wrapText="1"/>
      <protection/>
    </xf>
    <xf numFmtId="0" fontId="3" fillId="2" borderId="29" xfId="0" applyFont="1" applyFill="1" applyBorder="1" applyAlignment="1" applyProtection="1">
      <alignment horizontal="center" vertical="top" wrapText="1"/>
      <protection/>
    </xf>
    <xf numFmtId="49" fontId="3" fillId="2" borderId="26" xfId="0" applyNumberFormat="1" applyFont="1" applyFill="1" applyBorder="1" applyAlignment="1" applyProtection="1">
      <alignment horizontal="left" vertical="top" wrapText="1"/>
      <protection locked="0"/>
    </xf>
    <xf numFmtId="0" fontId="3" fillId="0" borderId="31" xfId="0" applyFont="1" applyBorder="1" applyAlignment="1" applyProtection="1">
      <alignment horizontal="center" vertical="top" wrapText="1"/>
      <protection/>
    </xf>
    <xf numFmtId="0" fontId="3" fillId="0" borderId="44" xfId="0" applyFont="1" applyBorder="1" applyAlignment="1" applyProtection="1">
      <alignment horizontal="center" vertical="top" wrapText="1"/>
      <protection/>
    </xf>
    <xf numFmtId="0" fontId="3" fillId="2" borderId="44" xfId="0" applyFont="1" applyFill="1" applyBorder="1" applyAlignment="1" applyProtection="1">
      <alignment wrapText="1"/>
      <protection/>
    </xf>
    <xf numFmtId="0" fontId="3" fillId="2" borderId="55" xfId="0" applyFont="1" applyFill="1" applyBorder="1" applyAlignment="1" applyProtection="1">
      <alignment wrapText="1"/>
      <protection/>
    </xf>
    <xf numFmtId="168" fontId="3" fillId="5" borderId="31" xfId="0" applyNumberFormat="1" applyFont="1" applyFill="1" applyBorder="1" applyAlignment="1" applyProtection="1">
      <alignment horizontal="center" vertical="top" wrapText="1"/>
      <protection locked="0"/>
    </xf>
    <xf numFmtId="168" fontId="3" fillId="2" borderId="44" xfId="0" applyNumberFormat="1" applyFont="1" applyFill="1" applyBorder="1" applyAlignment="1" applyProtection="1">
      <alignment horizontal="center" vertical="top" wrapText="1"/>
      <protection locked="0"/>
    </xf>
    <xf numFmtId="168" fontId="3" fillId="2" borderId="55" xfId="0" applyNumberFormat="1" applyFont="1" applyFill="1" applyBorder="1" applyAlignment="1" applyProtection="1">
      <alignment horizontal="center" vertical="top" wrapText="1"/>
      <protection locked="0"/>
    </xf>
    <xf numFmtId="167" fontId="3" fillId="2" borderId="31" xfId="0" applyNumberFormat="1" applyFont="1" applyFill="1" applyBorder="1" applyAlignment="1" applyProtection="1">
      <alignment horizontal="center" vertical="top" wrapText="1"/>
      <protection/>
    </xf>
    <xf numFmtId="167" fontId="3" fillId="2" borderId="44" xfId="0" applyNumberFormat="1" applyFont="1" applyFill="1" applyBorder="1" applyAlignment="1" applyProtection="1">
      <alignment horizontal="center" vertical="top" wrapText="1"/>
      <protection/>
    </xf>
    <xf numFmtId="167" fontId="3" fillId="2" borderId="44" xfId="0" applyNumberFormat="1" applyFont="1" applyFill="1" applyBorder="1" applyAlignment="1" applyProtection="1">
      <alignment wrapText="1"/>
      <protection/>
    </xf>
    <xf numFmtId="167" fontId="3" fillId="2" borderId="55" xfId="0" applyNumberFormat="1" applyFont="1" applyFill="1" applyBorder="1" applyAlignment="1" applyProtection="1">
      <alignment wrapText="1"/>
      <protection/>
    </xf>
    <xf numFmtId="49" fontId="3" fillId="2" borderId="64" xfId="0" applyNumberFormat="1" applyFont="1" applyFill="1" applyBorder="1" applyAlignment="1" applyProtection="1">
      <alignment horizontal="center" vertical="top" wrapText="1"/>
      <protection/>
    </xf>
    <xf numFmtId="49" fontId="3" fillId="2" borderId="63" xfId="0" applyNumberFormat="1" applyFont="1" applyFill="1" applyBorder="1" applyAlignment="1" applyProtection="1">
      <alignment horizontal="center" vertical="top" wrapText="1"/>
      <protection/>
    </xf>
    <xf numFmtId="0" fontId="3" fillId="2" borderId="63" xfId="0" applyFont="1" applyFill="1" applyBorder="1" applyAlignment="1" applyProtection="1">
      <alignment horizontal="center" wrapText="1"/>
      <protection/>
    </xf>
    <xf numFmtId="0" fontId="3" fillId="2" borderId="31" xfId="0" applyNumberFormat="1" applyFont="1" applyFill="1" applyBorder="1" applyAlignment="1" applyProtection="1">
      <alignment horizontal="center" vertical="top" wrapText="1"/>
      <protection/>
    </xf>
    <xf numFmtId="0" fontId="3" fillId="2" borderId="44" xfId="0" applyNumberFormat="1" applyFont="1" applyFill="1" applyBorder="1" applyAlignment="1" applyProtection="1">
      <alignment horizontal="center" vertical="top" wrapText="1"/>
      <protection/>
    </xf>
    <xf numFmtId="0" fontId="3" fillId="2" borderId="65" xfId="0" applyFont="1" applyFill="1" applyBorder="1" applyAlignment="1" applyProtection="1">
      <alignment horizontal="center" wrapText="1"/>
      <protection/>
    </xf>
    <xf numFmtId="167" fontId="3" fillId="2" borderId="60" xfId="0" applyNumberFormat="1" applyFont="1" applyFill="1" applyBorder="1" applyAlignment="1" applyProtection="1">
      <alignment horizontal="center" vertical="top" wrapText="1"/>
      <protection/>
    </xf>
    <xf numFmtId="167" fontId="3" fillId="2" borderId="57" xfId="0" applyNumberFormat="1" applyFont="1" applyFill="1" applyBorder="1" applyAlignment="1" applyProtection="1">
      <alignment horizontal="center" vertical="top" wrapText="1"/>
      <protection/>
    </xf>
    <xf numFmtId="167" fontId="3" fillId="2" borderId="57" xfId="0" applyNumberFormat="1" applyFont="1" applyFill="1" applyBorder="1" applyAlignment="1" applyProtection="1">
      <alignment wrapText="1"/>
      <protection/>
    </xf>
    <xf numFmtId="167" fontId="3" fillId="2" borderId="41" xfId="0" applyNumberFormat="1" applyFont="1" applyFill="1" applyBorder="1" applyAlignment="1" applyProtection="1">
      <alignment wrapText="1"/>
      <protection/>
    </xf>
    <xf numFmtId="49" fontId="4" fillId="2" borderId="66" xfId="0" applyNumberFormat="1" applyFont="1" applyFill="1" applyBorder="1" applyAlignment="1" applyProtection="1">
      <alignment horizontal="left" wrapText="1"/>
      <protection locked="0"/>
    </xf>
    <xf numFmtId="0" fontId="4" fillId="2" borderId="67" xfId="0" applyFont="1" applyFill="1" applyBorder="1" applyAlignment="1" applyProtection="1">
      <alignment horizontal="left" wrapText="1"/>
      <protection locked="0"/>
    </xf>
    <xf numFmtId="0" fontId="5" fillId="2" borderId="67" xfId="0" applyFont="1" applyFill="1" applyBorder="1" applyAlignment="1" applyProtection="1">
      <alignment horizontal="left" wrapText="1"/>
      <protection locked="0"/>
    </xf>
    <xf numFmtId="0" fontId="4" fillId="2" borderId="68" xfId="0" applyFont="1" applyFill="1" applyBorder="1" applyAlignment="1" applyProtection="1">
      <alignment horizontal="left" wrapText="1"/>
      <protection locked="0"/>
    </xf>
    <xf numFmtId="49" fontId="9" fillId="2" borderId="66" xfId="0" applyNumberFormat="1" applyFont="1" applyFill="1" applyBorder="1" applyAlignment="1" applyProtection="1">
      <alignment horizontal="left" vertical="center" wrapText="1"/>
      <protection locked="0"/>
    </xf>
    <xf numFmtId="0" fontId="6" fillId="6" borderId="67" xfId="0" applyFont="1" applyFill="1" applyBorder="1" applyAlignment="1" applyProtection="1">
      <alignment horizontal="left" vertical="center" wrapText="1"/>
      <protection locked="0"/>
    </xf>
    <xf numFmtId="0" fontId="3" fillId="2" borderId="67" xfId="0" applyFont="1" applyFill="1" applyBorder="1" applyAlignment="1" applyProtection="1">
      <alignment horizontal="left" wrapText="1"/>
      <protection locked="0"/>
    </xf>
    <xf numFmtId="0" fontId="6" fillId="6" borderId="68" xfId="0" applyFont="1" applyFill="1" applyBorder="1" applyAlignment="1" applyProtection="1">
      <alignment horizontal="left" vertical="center" wrapText="1"/>
      <protection locked="0"/>
    </xf>
    <xf numFmtId="0" fontId="3" fillId="0" borderId="48" xfId="0" applyFont="1" applyBorder="1" applyAlignment="1" applyProtection="1">
      <alignment horizontal="center" vertical="top" wrapText="1"/>
      <protection/>
    </xf>
    <xf numFmtId="0" fontId="3" fillId="5" borderId="11" xfId="0" applyFont="1" applyFill="1" applyBorder="1" applyAlignment="1" applyProtection="1">
      <alignment horizontal="left" wrapText="1"/>
      <protection locked="0"/>
    </xf>
    <xf numFmtId="14" fontId="3" fillId="5" borderId="69" xfId="0" applyNumberFormat="1" applyFont="1" applyFill="1" applyBorder="1" applyAlignment="1" applyProtection="1">
      <alignment horizontal="left"/>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AAAAA"/>
      <rgbColor rgb="00FF0000"/>
      <rgbColor rgb="00FFFF00"/>
      <rgbColor rgb="00515151"/>
      <rgbColor rgb="00E7E6E6"/>
      <rgbColor rgb="0000FFF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png" /><Relationship Id="rId15"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3</xdr:row>
      <xdr:rowOff>495300</xdr:rowOff>
    </xdr:from>
    <xdr:to>
      <xdr:col>6</xdr:col>
      <xdr:colOff>2047875</xdr:colOff>
      <xdr:row>3</xdr:row>
      <xdr:rowOff>2295525</xdr:rowOff>
    </xdr:to>
    <xdr:pic>
      <xdr:nvPicPr>
        <xdr:cNvPr id="1249"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58200" y="2038350"/>
          <a:ext cx="180022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209550</xdr:colOff>
      <xdr:row>7</xdr:row>
      <xdr:rowOff>533400</xdr:rowOff>
    </xdr:from>
    <xdr:to>
      <xdr:col>6</xdr:col>
      <xdr:colOff>2009775</xdr:colOff>
      <xdr:row>7</xdr:row>
      <xdr:rowOff>3257550</xdr:rowOff>
    </xdr:to>
    <xdr:pic>
      <xdr:nvPicPr>
        <xdr:cNvPr id="1250" name="Obrázek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420100" y="6753225"/>
          <a:ext cx="1800225" cy="27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123825</xdr:colOff>
      <xdr:row>11</xdr:row>
      <xdr:rowOff>752475</xdr:rowOff>
    </xdr:from>
    <xdr:to>
      <xdr:col>6</xdr:col>
      <xdr:colOff>2095500</xdr:colOff>
      <xdr:row>12</xdr:row>
      <xdr:rowOff>104775</xdr:rowOff>
    </xdr:to>
    <xdr:pic>
      <xdr:nvPicPr>
        <xdr:cNvPr id="1251" name="Obrázek 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8334375" y="11963400"/>
          <a:ext cx="19716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342900</xdr:colOff>
      <xdr:row>15</xdr:row>
      <xdr:rowOff>95250</xdr:rowOff>
    </xdr:from>
    <xdr:to>
      <xdr:col>6</xdr:col>
      <xdr:colOff>1933575</xdr:colOff>
      <xdr:row>17</xdr:row>
      <xdr:rowOff>123825</xdr:rowOff>
    </xdr:to>
    <xdr:pic>
      <xdr:nvPicPr>
        <xdr:cNvPr id="1252" name="Obrázek 6"/>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8553450" y="15982950"/>
          <a:ext cx="1590675"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200025</xdr:colOff>
      <xdr:row>19</xdr:row>
      <xdr:rowOff>438150</xdr:rowOff>
    </xdr:from>
    <xdr:to>
      <xdr:col>6</xdr:col>
      <xdr:colOff>2019300</xdr:colOff>
      <xdr:row>20</xdr:row>
      <xdr:rowOff>104775</xdr:rowOff>
    </xdr:to>
    <xdr:pic>
      <xdr:nvPicPr>
        <xdr:cNvPr id="1253" name="Obrázek 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8410575" y="20050125"/>
          <a:ext cx="1819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428625</xdr:colOff>
      <xdr:row>23</xdr:row>
      <xdr:rowOff>133350</xdr:rowOff>
    </xdr:from>
    <xdr:to>
      <xdr:col>6</xdr:col>
      <xdr:colOff>1790700</xdr:colOff>
      <xdr:row>23</xdr:row>
      <xdr:rowOff>3019425</xdr:rowOff>
    </xdr:to>
    <xdr:pic>
      <xdr:nvPicPr>
        <xdr:cNvPr id="1254" name="Obrázek 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8639175" y="24107775"/>
          <a:ext cx="13620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142875</xdr:colOff>
      <xdr:row>27</xdr:row>
      <xdr:rowOff>590550</xdr:rowOff>
    </xdr:from>
    <xdr:to>
      <xdr:col>6</xdr:col>
      <xdr:colOff>2124075</xdr:colOff>
      <xdr:row>27</xdr:row>
      <xdr:rowOff>2162175</xdr:rowOff>
    </xdr:to>
    <xdr:pic>
      <xdr:nvPicPr>
        <xdr:cNvPr id="1255" name="Obrázek 10"/>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8353425" y="29213175"/>
          <a:ext cx="19812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381000</xdr:colOff>
      <xdr:row>31</xdr:row>
      <xdr:rowOff>314325</xdr:rowOff>
    </xdr:from>
    <xdr:to>
      <xdr:col>6</xdr:col>
      <xdr:colOff>1885950</xdr:colOff>
      <xdr:row>32</xdr:row>
      <xdr:rowOff>180975</xdr:rowOff>
    </xdr:to>
    <xdr:pic>
      <xdr:nvPicPr>
        <xdr:cNvPr id="1256" name="Obrázek 11"/>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8591550" y="33299400"/>
          <a:ext cx="1504950" cy="322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xdr:colOff>
      <xdr:row>35</xdr:row>
      <xdr:rowOff>466725</xdr:rowOff>
    </xdr:from>
    <xdr:to>
      <xdr:col>6</xdr:col>
      <xdr:colOff>2143125</xdr:colOff>
      <xdr:row>35</xdr:row>
      <xdr:rowOff>2647950</xdr:rowOff>
    </xdr:to>
    <xdr:pic>
      <xdr:nvPicPr>
        <xdr:cNvPr id="1257" name="Obrázek 12"/>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8286750" y="38319075"/>
          <a:ext cx="20669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114300</xdr:colOff>
      <xdr:row>39</xdr:row>
      <xdr:rowOff>428625</xdr:rowOff>
    </xdr:from>
    <xdr:to>
      <xdr:col>6</xdr:col>
      <xdr:colOff>2162175</xdr:colOff>
      <xdr:row>39</xdr:row>
      <xdr:rowOff>1866900</xdr:rowOff>
    </xdr:to>
    <xdr:pic>
      <xdr:nvPicPr>
        <xdr:cNvPr id="1258" name="Obrázek 13"/>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8324850" y="42957750"/>
          <a:ext cx="20478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95250</xdr:colOff>
      <xdr:row>42</xdr:row>
      <xdr:rowOff>981075</xdr:rowOff>
    </xdr:from>
    <xdr:to>
      <xdr:col>6</xdr:col>
      <xdr:colOff>2114550</xdr:colOff>
      <xdr:row>42</xdr:row>
      <xdr:rowOff>2409825</xdr:rowOff>
    </xdr:to>
    <xdr:pic>
      <xdr:nvPicPr>
        <xdr:cNvPr id="1259" name="Obrázek 14"/>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8305800" y="46453425"/>
          <a:ext cx="20193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209550</xdr:colOff>
      <xdr:row>46</xdr:row>
      <xdr:rowOff>876300</xdr:rowOff>
    </xdr:from>
    <xdr:to>
      <xdr:col>6</xdr:col>
      <xdr:colOff>2057400</xdr:colOff>
      <xdr:row>46</xdr:row>
      <xdr:rowOff>2324100</xdr:rowOff>
    </xdr:to>
    <xdr:pic>
      <xdr:nvPicPr>
        <xdr:cNvPr id="1260" name="Obrázek 16"/>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8420100" y="50711100"/>
          <a:ext cx="184785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123825</xdr:colOff>
      <xdr:row>50</xdr:row>
      <xdr:rowOff>895350</xdr:rowOff>
    </xdr:from>
    <xdr:to>
      <xdr:col>6</xdr:col>
      <xdr:colOff>2133600</xdr:colOff>
      <xdr:row>50</xdr:row>
      <xdr:rowOff>2333625</xdr:rowOff>
    </xdr:to>
    <xdr:pic>
      <xdr:nvPicPr>
        <xdr:cNvPr id="1261" name="Obrázek 17"/>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8334375" y="54959250"/>
          <a:ext cx="2009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161925</xdr:colOff>
      <xdr:row>54</xdr:row>
      <xdr:rowOff>504825</xdr:rowOff>
    </xdr:from>
    <xdr:to>
      <xdr:col>6</xdr:col>
      <xdr:colOff>2038350</xdr:colOff>
      <xdr:row>54</xdr:row>
      <xdr:rowOff>1943100</xdr:rowOff>
    </xdr:to>
    <xdr:pic>
      <xdr:nvPicPr>
        <xdr:cNvPr id="1262" name="Obrázek 19"/>
        <xdr:cNvPicPr preferRelativeResize="1">
          <a:picLocks noChangeAspect="1"/>
        </xdr:cNvPicPr>
      </xdr:nvPicPr>
      <xdr:blipFill>
        <a:blip r:embed="rId14">
          <a:extLst>
            <a:ext uri="{28A0092B-C50C-407E-A947-70E740481C1C}">
              <a14:useLocalDpi xmlns:a14="http://schemas.microsoft.com/office/drawing/2010/main" val="0"/>
            </a:ext>
          </a:extLst>
        </a:blip>
        <a:srcRect l="26464"/>
        <a:stretch>
          <a:fillRect/>
        </a:stretch>
      </xdr:blipFill>
      <xdr:spPr bwMode="auto">
        <a:xfrm>
          <a:off x="8372475" y="59121675"/>
          <a:ext cx="18764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228600</xdr:colOff>
      <xdr:row>58</xdr:row>
      <xdr:rowOff>209550</xdr:rowOff>
    </xdr:from>
    <xdr:to>
      <xdr:col>6</xdr:col>
      <xdr:colOff>2124075</xdr:colOff>
      <xdr:row>58</xdr:row>
      <xdr:rowOff>2714625</xdr:rowOff>
    </xdr:to>
    <xdr:pic>
      <xdr:nvPicPr>
        <xdr:cNvPr id="1263" name="Obrázek 20"/>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8439150" y="62903100"/>
          <a:ext cx="1895475" cy="2505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4F81BD"/>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25400" cap="flat" cmpd="sng" algn="ctr">
          <a:solidFill>
            <a:srgbClr val="4F81BD"/>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workbookViewId="0" topLeftCell="A1">
      <selection activeCell="B15" sqref="B15"/>
    </sheetView>
  </sheetViews>
  <sheetFormatPr defaultColWidth="8.8515625" defaultRowHeight="15" customHeight="1"/>
  <cols>
    <col min="1" max="1" width="34.421875" style="1" customWidth="1"/>
    <col min="2" max="2" width="57.7109375" style="1" customWidth="1"/>
    <col min="3" max="16384" width="8.8515625" style="1" customWidth="1"/>
  </cols>
  <sheetData>
    <row r="1" spans="1:5" ht="21.9" customHeight="1">
      <c r="A1" s="21" t="s">
        <v>0</v>
      </c>
      <c r="B1" s="22"/>
      <c r="C1" s="2"/>
      <c r="D1" s="2"/>
      <c r="E1" s="3"/>
    </row>
    <row r="2" spans="1:5" ht="21.9" customHeight="1">
      <c r="A2" s="23" t="s">
        <v>23</v>
      </c>
      <c r="B2" s="24"/>
      <c r="C2" s="4"/>
      <c r="D2" s="4"/>
      <c r="E2" s="5"/>
    </row>
    <row r="3" spans="1:5" ht="65.1" customHeight="1" thickBot="1">
      <c r="A3" s="25"/>
      <c r="B3" s="26"/>
      <c r="C3" s="4"/>
      <c r="D3" s="4"/>
      <c r="E3" s="5"/>
    </row>
    <row r="4" spans="1:5" ht="21.9" customHeight="1">
      <c r="A4" s="8" t="s">
        <v>1</v>
      </c>
      <c r="B4" s="9"/>
      <c r="C4" s="4"/>
      <c r="D4" s="4"/>
      <c r="E4" s="5"/>
    </row>
    <row r="5" spans="1:5" ht="18.75" customHeight="1">
      <c r="A5" s="10"/>
      <c r="B5" s="11"/>
      <c r="C5" s="4"/>
      <c r="D5" s="4"/>
      <c r="E5" s="5"/>
    </row>
    <row r="6" spans="1:5" ht="18.9" customHeight="1">
      <c r="A6" s="12" t="s">
        <v>2</v>
      </c>
      <c r="B6" s="13" t="s">
        <v>3</v>
      </c>
      <c r="C6" s="4"/>
      <c r="D6" s="4"/>
      <c r="E6" s="5"/>
    </row>
    <row r="7" spans="1:5" ht="18.9" customHeight="1">
      <c r="A7" s="12" t="s">
        <v>4</v>
      </c>
      <c r="B7" s="14" t="s">
        <v>44</v>
      </c>
      <c r="C7" s="4"/>
      <c r="D7" s="4"/>
      <c r="E7" s="5"/>
    </row>
    <row r="8" spans="1:5" ht="18.9" customHeight="1">
      <c r="A8" s="12" t="s">
        <v>22</v>
      </c>
      <c r="B8" s="192"/>
      <c r="C8" s="4"/>
      <c r="D8" s="4"/>
      <c r="E8" s="5"/>
    </row>
    <row r="9" spans="1:5" ht="18.9" customHeight="1" thickBot="1">
      <c r="A9" s="15" t="s">
        <v>5</v>
      </c>
      <c r="B9" s="193"/>
      <c r="C9" s="4"/>
      <c r="D9" s="4"/>
      <c r="E9" s="5"/>
    </row>
    <row r="10" spans="1:5" ht="65.1" customHeight="1" thickBot="1">
      <c r="A10" s="25"/>
      <c r="B10" s="26"/>
      <c r="C10" s="4"/>
      <c r="D10" s="4"/>
      <c r="E10" s="5"/>
    </row>
    <row r="11" spans="1:5" ht="21.9" customHeight="1">
      <c r="A11" s="8" t="s">
        <v>6</v>
      </c>
      <c r="B11" s="9"/>
      <c r="C11" s="4"/>
      <c r="D11" s="4"/>
      <c r="E11" s="5"/>
    </row>
    <row r="12" spans="1:5" ht="15.75" customHeight="1" thickBot="1">
      <c r="A12" s="16"/>
      <c r="B12" s="17"/>
      <c r="C12" s="4"/>
      <c r="D12" s="4"/>
      <c r="E12" s="5"/>
    </row>
    <row r="13" spans="1:5" ht="20.1" customHeight="1" thickTop="1">
      <c r="A13" s="18" t="s">
        <v>7</v>
      </c>
      <c r="B13" s="92">
        <f>'Technická specifikace'!J65</f>
        <v>0</v>
      </c>
      <c r="C13" s="4"/>
      <c r="D13" s="4"/>
      <c r="E13" s="5"/>
    </row>
    <row r="14" spans="1:5" ht="18.9" customHeight="1">
      <c r="A14" s="19" t="s">
        <v>8</v>
      </c>
      <c r="B14" s="77">
        <v>0.21</v>
      </c>
      <c r="C14" s="4"/>
      <c r="D14" s="4"/>
      <c r="E14" s="5"/>
    </row>
    <row r="15" spans="1:5" ht="20.1" customHeight="1" thickBot="1">
      <c r="A15" s="20" t="s">
        <v>9</v>
      </c>
      <c r="B15" s="93">
        <f>B13+B13*B14</f>
        <v>0</v>
      </c>
      <c r="C15" s="4"/>
      <c r="D15" s="4"/>
      <c r="E15" s="5"/>
    </row>
    <row r="16" spans="1:5" ht="65.4" customHeight="1">
      <c r="A16" s="25"/>
      <c r="B16" s="26"/>
      <c r="C16" s="4"/>
      <c r="D16" s="4"/>
      <c r="E16" s="5"/>
    </row>
    <row r="17" spans="1:5" ht="18" customHeight="1">
      <c r="A17" s="94"/>
      <c r="B17" s="95"/>
      <c r="C17" s="4"/>
      <c r="D17" s="4"/>
      <c r="E17" s="5"/>
    </row>
    <row r="18" spans="1:5" ht="18" customHeight="1" thickBot="1">
      <c r="A18" s="27"/>
      <c r="B18" s="28"/>
      <c r="C18" s="6"/>
      <c r="D18" s="6"/>
      <c r="E18" s="7"/>
    </row>
  </sheetData>
  <sheetProtection sheet="1" objects="1" scenarios="1"/>
  <mergeCells count="1">
    <mergeCell ref="A17:B17"/>
  </mergeCells>
  <printOptions/>
  <pageMargins left="0.699999988079071" right="0.699999988079071" top="0.7874019742012024" bottom="0.7874019742012024" header="0.30000001192092896" footer="0.30000001192092896"/>
  <pageSetup fitToHeight="1" fitToWidth="1" horizontalDpi="2048" verticalDpi="2048" orientation="portrait" paperSize="9" r:id="rId1"/>
  <headerFooter alignWithMargins="0">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tabSelected="1" view="pageBreakPreview" zoomScale="40" zoomScaleSheetLayoutView="40" workbookViewId="0" topLeftCell="A58">
      <selection activeCell="M77" sqref="M77"/>
    </sheetView>
  </sheetViews>
  <sheetFormatPr defaultColWidth="8.8515625" defaultRowHeight="15" customHeight="1"/>
  <cols>
    <col min="1" max="1" width="6.7109375" style="29" customWidth="1"/>
    <col min="2" max="2" width="16.140625" style="62" customWidth="1"/>
    <col min="3" max="3" width="65.7109375" style="29" customWidth="1"/>
    <col min="4" max="4" width="11.28125" style="46" customWidth="1"/>
    <col min="5" max="5" width="12.00390625" style="46" customWidth="1"/>
    <col min="6" max="6" width="11.28125" style="46" customWidth="1"/>
    <col min="7" max="7" width="33.8515625" style="29" customWidth="1"/>
    <col min="8" max="8" width="8.421875" style="29" customWidth="1"/>
    <col min="9" max="9" width="29.140625" style="29" customWidth="1"/>
    <col min="10" max="10" width="27.28125" style="29" customWidth="1"/>
    <col min="11" max="16384" width="8.8515625" style="29" customWidth="1"/>
  </cols>
  <sheetData>
    <row r="1" spans="1:10" ht="27" customHeight="1">
      <c r="A1" s="183" t="s">
        <v>61</v>
      </c>
      <c r="B1" s="184"/>
      <c r="C1" s="184"/>
      <c r="D1" s="185"/>
      <c r="E1" s="185"/>
      <c r="F1" s="185"/>
      <c r="G1" s="184"/>
      <c r="H1" s="184"/>
      <c r="I1" s="184"/>
      <c r="J1" s="186"/>
    </row>
    <row r="2" spans="1:10" ht="27" customHeight="1">
      <c r="A2" s="187"/>
      <c r="B2" s="188"/>
      <c r="C2" s="188"/>
      <c r="D2" s="189"/>
      <c r="E2" s="189"/>
      <c r="F2" s="189"/>
      <c r="G2" s="188"/>
      <c r="H2" s="188"/>
      <c r="I2" s="188"/>
      <c r="J2" s="190"/>
    </row>
    <row r="3" spans="1:10" ht="67.95" customHeight="1">
      <c r="A3" s="34" t="s">
        <v>10</v>
      </c>
      <c r="B3" s="34" t="s">
        <v>11</v>
      </c>
      <c r="C3" s="40" t="s">
        <v>12</v>
      </c>
      <c r="D3" s="44" t="s">
        <v>13</v>
      </c>
      <c r="E3" s="44" t="s">
        <v>14</v>
      </c>
      <c r="F3" s="44" t="s">
        <v>15</v>
      </c>
      <c r="G3" s="34" t="s">
        <v>16</v>
      </c>
      <c r="H3" s="34" t="s">
        <v>17</v>
      </c>
      <c r="I3" s="34" t="s">
        <v>25</v>
      </c>
      <c r="J3" s="34" t="s">
        <v>24</v>
      </c>
    </row>
    <row r="4" spans="1:10" ht="249.9" customHeight="1">
      <c r="A4" s="176">
        <v>4</v>
      </c>
      <c r="B4" s="173" t="s">
        <v>26</v>
      </c>
      <c r="C4" s="43" t="s">
        <v>50</v>
      </c>
      <c r="D4" s="179">
        <v>4050</v>
      </c>
      <c r="E4" s="169">
        <v>600</v>
      </c>
      <c r="F4" s="169">
        <v>2980</v>
      </c>
      <c r="G4" s="162"/>
      <c r="H4" s="116">
        <v>1</v>
      </c>
      <c r="I4" s="166"/>
      <c r="J4" s="96">
        <f>H4*I4</f>
        <v>0</v>
      </c>
    </row>
    <row r="5" spans="1:10" ht="50.1" customHeight="1">
      <c r="A5" s="177"/>
      <c r="B5" s="174"/>
      <c r="C5" s="70" t="s">
        <v>47</v>
      </c>
      <c r="D5" s="180"/>
      <c r="E5" s="170"/>
      <c r="F5" s="170"/>
      <c r="G5" s="163"/>
      <c r="H5" s="117"/>
      <c r="I5" s="121"/>
      <c r="J5" s="97"/>
    </row>
    <row r="6" spans="1:10" ht="35.1" customHeight="1">
      <c r="A6" s="164"/>
      <c r="B6" s="175"/>
      <c r="C6" s="39"/>
      <c r="D6" s="181"/>
      <c r="E6" s="171"/>
      <c r="F6" s="171"/>
      <c r="G6" s="164"/>
      <c r="H6" s="118"/>
      <c r="I6" s="167"/>
      <c r="J6" s="118"/>
    </row>
    <row r="7" spans="1:10" ht="35.1" customHeight="1">
      <c r="A7" s="165"/>
      <c r="B7" s="178"/>
      <c r="C7" s="39"/>
      <c r="D7" s="182"/>
      <c r="E7" s="172"/>
      <c r="F7" s="172"/>
      <c r="G7" s="165"/>
      <c r="H7" s="110"/>
      <c r="I7" s="168"/>
      <c r="J7" s="110"/>
    </row>
    <row r="8" spans="1:10" ht="275.1" customHeight="1">
      <c r="A8" s="176">
        <v>5</v>
      </c>
      <c r="B8" s="173" t="s">
        <v>27</v>
      </c>
      <c r="C8" s="42" t="s">
        <v>45</v>
      </c>
      <c r="D8" s="179">
        <v>1265</v>
      </c>
      <c r="E8" s="169">
        <v>485</v>
      </c>
      <c r="F8" s="169">
        <v>2570</v>
      </c>
      <c r="G8" s="162"/>
      <c r="H8" s="116">
        <v>1</v>
      </c>
      <c r="I8" s="166"/>
      <c r="J8" s="96">
        <f>H8*I8</f>
        <v>0</v>
      </c>
    </row>
    <row r="9" spans="1:10" ht="50.1" customHeight="1">
      <c r="A9" s="177"/>
      <c r="B9" s="174"/>
      <c r="C9" s="70" t="s">
        <v>47</v>
      </c>
      <c r="D9" s="180"/>
      <c r="E9" s="170"/>
      <c r="F9" s="170"/>
      <c r="G9" s="163"/>
      <c r="H9" s="117"/>
      <c r="I9" s="121"/>
      <c r="J9" s="97"/>
    </row>
    <row r="10" spans="1:10" ht="35.1" customHeight="1">
      <c r="A10" s="177"/>
      <c r="B10" s="174"/>
      <c r="C10" s="39"/>
      <c r="D10" s="180"/>
      <c r="E10" s="170"/>
      <c r="F10" s="170"/>
      <c r="G10" s="163"/>
      <c r="H10" s="117"/>
      <c r="I10" s="121"/>
      <c r="J10" s="97"/>
    </row>
    <row r="11" spans="1:10" ht="35.1" customHeight="1">
      <c r="A11" s="165"/>
      <c r="B11" s="178"/>
      <c r="C11" s="39"/>
      <c r="D11" s="182"/>
      <c r="E11" s="172"/>
      <c r="F11" s="172"/>
      <c r="G11" s="165"/>
      <c r="H11" s="110"/>
      <c r="I11" s="168"/>
      <c r="J11" s="110"/>
    </row>
    <row r="12" spans="1:10" ht="249.9" customHeight="1">
      <c r="A12" s="176">
        <v>7</v>
      </c>
      <c r="B12" s="173" t="s">
        <v>27</v>
      </c>
      <c r="C12" s="42" t="s">
        <v>34</v>
      </c>
      <c r="D12" s="179">
        <v>1580</v>
      </c>
      <c r="E12" s="169">
        <v>485</v>
      </c>
      <c r="F12" s="169">
        <v>2570</v>
      </c>
      <c r="G12" s="162"/>
      <c r="H12" s="116">
        <v>1</v>
      </c>
      <c r="I12" s="166"/>
      <c r="J12" s="96">
        <f>H12*I12</f>
        <v>0</v>
      </c>
    </row>
    <row r="13" spans="1:10" ht="50.1" customHeight="1">
      <c r="A13" s="177"/>
      <c r="B13" s="174"/>
      <c r="C13" s="70" t="s">
        <v>47</v>
      </c>
      <c r="D13" s="180"/>
      <c r="E13" s="170"/>
      <c r="F13" s="170"/>
      <c r="G13" s="163"/>
      <c r="H13" s="117"/>
      <c r="I13" s="121"/>
      <c r="J13" s="97"/>
    </row>
    <row r="14" spans="1:10" ht="35.1" customHeight="1">
      <c r="A14" s="177"/>
      <c r="B14" s="174"/>
      <c r="C14" s="39"/>
      <c r="D14" s="180"/>
      <c r="E14" s="170"/>
      <c r="F14" s="170"/>
      <c r="G14" s="163"/>
      <c r="H14" s="117"/>
      <c r="I14" s="121"/>
      <c r="J14" s="97"/>
    </row>
    <row r="15" spans="1:10" ht="35.1" customHeight="1">
      <c r="A15" s="164"/>
      <c r="B15" s="175"/>
      <c r="C15" s="38"/>
      <c r="D15" s="181"/>
      <c r="E15" s="171"/>
      <c r="F15" s="171"/>
      <c r="G15" s="191"/>
      <c r="H15" s="118"/>
      <c r="I15" s="167"/>
      <c r="J15" s="118"/>
    </row>
    <row r="16" spans="1:10" ht="174.9" customHeight="1">
      <c r="A16" s="176">
        <v>8</v>
      </c>
      <c r="B16" s="173" t="s">
        <v>26</v>
      </c>
      <c r="C16" s="57" t="s">
        <v>51</v>
      </c>
      <c r="D16" s="51">
        <v>600</v>
      </c>
      <c r="E16" s="51">
        <v>350</v>
      </c>
      <c r="F16" s="49">
        <v>2980</v>
      </c>
      <c r="G16" s="136"/>
      <c r="H16" s="116">
        <v>1</v>
      </c>
      <c r="I16" s="111"/>
      <c r="J16" s="96">
        <f>H16*I16</f>
        <v>0</v>
      </c>
    </row>
    <row r="17" spans="1:10" ht="50.1" customHeight="1">
      <c r="A17" s="177"/>
      <c r="B17" s="174"/>
      <c r="C17" s="70" t="s">
        <v>47</v>
      </c>
      <c r="D17" s="54"/>
      <c r="E17" s="54"/>
      <c r="F17" s="55"/>
      <c r="G17" s="137"/>
      <c r="H17" s="117"/>
      <c r="I17" s="112"/>
      <c r="J17" s="97"/>
    </row>
    <row r="18" spans="1:10" ht="35.1" customHeight="1">
      <c r="A18" s="177"/>
      <c r="B18" s="174"/>
      <c r="C18" s="39"/>
      <c r="D18" s="54"/>
      <c r="E18" s="54"/>
      <c r="F18" s="55"/>
      <c r="G18" s="137"/>
      <c r="H18" s="117"/>
      <c r="I18" s="115"/>
      <c r="J18" s="97"/>
    </row>
    <row r="19" spans="1:10" ht="35.1" customHeight="1">
      <c r="A19" s="164"/>
      <c r="B19" s="175"/>
      <c r="C19" s="38"/>
      <c r="D19" s="54"/>
      <c r="E19" s="54"/>
      <c r="F19" s="55"/>
      <c r="G19" s="138"/>
      <c r="H19" s="118"/>
      <c r="I19" s="113"/>
      <c r="J19" s="110"/>
    </row>
    <row r="20" spans="1:10" ht="225" customHeight="1">
      <c r="A20" s="156">
        <v>9</v>
      </c>
      <c r="B20" s="80" t="s">
        <v>26</v>
      </c>
      <c r="C20" s="53" t="s">
        <v>52</v>
      </c>
      <c r="D20" s="51">
        <v>1500</v>
      </c>
      <c r="E20" s="51">
        <v>350</v>
      </c>
      <c r="F20" s="49">
        <v>2980</v>
      </c>
      <c r="G20" s="136"/>
      <c r="H20" s="116">
        <v>1</v>
      </c>
      <c r="I20" s="119"/>
      <c r="J20" s="96">
        <f>H20*I20</f>
        <v>0</v>
      </c>
    </row>
    <row r="21" spans="1:10" ht="50.1" customHeight="1">
      <c r="A21" s="151"/>
      <c r="B21" s="81"/>
      <c r="C21" s="70" t="s">
        <v>47</v>
      </c>
      <c r="D21" s="54"/>
      <c r="E21" s="54"/>
      <c r="F21" s="55"/>
      <c r="G21" s="137"/>
      <c r="H21" s="117"/>
      <c r="I21" s="119"/>
      <c r="J21" s="97"/>
    </row>
    <row r="22" spans="1:10" ht="35.1" customHeight="1">
      <c r="A22" s="151"/>
      <c r="B22" s="81"/>
      <c r="C22" s="39"/>
      <c r="D22" s="54"/>
      <c r="E22" s="54"/>
      <c r="F22" s="55"/>
      <c r="G22" s="137"/>
      <c r="H22" s="117"/>
      <c r="I22" s="119"/>
      <c r="J22" s="97"/>
    </row>
    <row r="23" spans="1:10" ht="35.1" customHeight="1">
      <c r="A23" s="152"/>
      <c r="B23" s="75"/>
      <c r="C23" s="38"/>
      <c r="D23" s="54"/>
      <c r="E23" s="54"/>
      <c r="F23" s="55"/>
      <c r="G23" s="138"/>
      <c r="H23" s="118"/>
      <c r="I23" s="119"/>
      <c r="J23" s="110"/>
    </row>
    <row r="24" spans="1:10" ht="249.9" customHeight="1">
      <c r="A24" s="156">
        <v>10</v>
      </c>
      <c r="B24" s="81" t="s">
        <v>26</v>
      </c>
      <c r="C24" s="53" t="s">
        <v>53</v>
      </c>
      <c r="D24" s="51">
        <v>600</v>
      </c>
      <c r="E24" s="51">
        <v>343</v>
      </c>
      <c r="F24" s="49">
        <v>2730</v>
      </c>
      <c r="G24" s="136"/>
      <c r="H24" s="116">
        <v>1</v>
      </c>
      <c r="I24" s="111"/>
      <c r="J24" s="96">
        <f>H24*I24</f>
        <v>0</v>
      </c>
    </row>
    <row r="25" spans="1:10" ht="50.1" customHeight="1">
      <c r="A25" s="151"/>
      <c r="B25" s="81"/>
      <c r="C25" s="70" t="s">
        <v>47</v>
      </c>
      <c r="D25" s="54"/>
      <c r="E25" s="54"/>
      <c r="F25" s="55"/>
      <c r="G25" s="137"/>
      <c r="H25" s="117"/>
      <c r="I25" s="112"/>
      <c r="J25" s="97"/>
    </row>
    <row r="26" spans="1:10" ht="35.1" customHeight="1">
      <c r="A26" s="151"/>
      <c r="B26" s="81"/>
      <c r="C26" s="39"/>
      <c r="D26" s="54"/>
      <c r="E26" s="54"/>
      <c r="F26" s="55"/>
      <c r="G26" s="137"/>
      <c r="H26" s="117"/>
      <c r="I26" s="112"/>
      <c r="J26" s="97"/>
    </row>
    <row r="27" spans="1:10" ht="32.4" customHeight="1">
      <c r="A27" s="152"/>
      <c r="B27" s="74"/>
      <c r="C27" s="38"/>
      <c r="D27" s="54"/>
      <c r="E27" s="54"/>
      <c r="F27" s="55"/>
      <c r="G27" s="138"/>
      <c r="H27" s="118"/>
      <c r="I27" s="113"/>
      <c r="J27" s="110"/>
    </row>
    <row r="28" spans="1:10" ht="225" customHeight="1">
      <c r="A28" s="156">
        <v>11</v>
      </c>
      <c r="B28" s="82" t="s">
        <v>26</v>
      </c>
      <c r="C28" s="47" t="s">
        <v>54</v>
      </c>
      <c r="D28" s="51">
        <v>1100</v>
      </c>
      <c r="E28" s="51">
        <v>300</v>
      </c>
      <c r="F28" s="49">
        <v>850</v>
      </c>
      <c r="G28" s="136"/>
      <c r="H28" s="116">
        <v>3</v>
      </c>
      <c r="I28" s="120"/>
      <c r="J28" s="96">
        <f>H28*I28</f>
        <v>0</v>
      </c>
    </row>
    <row r="29" spans="1:10" ht="50.1" customHeight="1">
      <c r="A29" s="151"/>
      <c r="B29" s="83"/>
      <c r="C29" s="70" t="s">
        <v>47</v>
      </c>
      <c r="D29" s="54"/>
      <c r="E29" s="54"/>
      <c r="F29" s="55"/>
      <c r="G29" s="137"/>
      <c r="H29" s="117"/>
      <c r="I29" s="121"/>
      <c r="J29" s="97"/>
    </row>
    <row r="30" spans="1:10" ht="35.1" customHeight="1">
      <c r="A30" s="151"/>
      <c r="B30" s="83"/>
      <c r="C30" s="39"/>
      <c r="D30" s="54"/>
      <c r="E30" s="54"/>
      <c r="F30" s="55"/>
      <c r="G30" s="137"/>
      <c r="H30" s="117"/>
      <c r="I30" s="121"/>
      <c r="J30" s="97"/>
    </row>
    <row r="31" spans="1:10" ht="35.1" customHeight="1">
      <c r="A31" s="152"/>
      <c r="B31" s="76"/>
      <c r="C31" s="38"/>
      <c r="D31" s="54"/>
      <c r="E31" s="54"/>
      <c r="F31" s="55"/>
      <c r="G31" s="138"/>
      <c r="H31" s="118"/>
      <c r="I31" s="122"/>
      <c r="J31" s="110"/>
    </row>
    <row r="32" spans="1:10" ht="264.9" customHeight="1">
      <c r="A32" s="153">
        <v>12</v>
      </c>
      <c r="B32" s="80" t="s">
        <v>26</v>
      </c>
      <c r="C32" s="71" t="s">
        <v>55</v>
      </c>
      <c r="D32" s="51">
        <v>900</v>
      </c>
      <c r="E32" s="51">
        <v>668</v>
      </c>
      <c r="F32" s="49">
        <v>3130</v>
      </c>
      <c r="G32" s="136"/>
      <c r="H32" s="116">
        <v>1</v>
      </c>
      <c r="I32" s="123"/>
      <c r="J32" s="96">
        <f>H32*I32</f>
        <v>0</v>
      </c>
    </row>
    <row r="33" spans="1:10" ht="50.1" customHeight="1">
      <c r="A33" s="154"/>
      <c r="B33" s="81"/>
      <c r="C33" s="70" t="s">
        <v>47</v>
      </c>
      <c r="D33" s="54"/>
      <c r="E33" s="54"/>
      <c r="F33" s="55"/>
      <c r="G33" s="137"/>
      <c r="H33" s="117"/>
      <c r="I33" s="123"/>
      <c r="J33" s="97"/>
    </row>
    <row r="34" spans="1:10" ht="35.1" customHeight="1">
      <c r="A34" s="154"/>
      <c r="B34" s="81"/>
      <c r="C34" s="39"/>
      <c r="D34" s="54"/>
      <c r="E34" s="54"/>
      <c r="F34" s="55"/>
      <c r="G34" s="137"/>
      <c r="H34" s="117"/>
      <c r="I34" s="123"/>
      <c r="J34" s="97"/>
    </row>
    <row r="35" spans="1:10" ht="35.1" customHeight="1">
      <c r="A35" s="157"/>
      <c r="B35" s="74"/>
      <c r="C35" s="38"/>
      <c r="D35" s="54"/>
      <c r="E35" s="54"/>
      <c r="F35" s="55"/>
      <c r="G35" s="138"/>
      <c r="H35" s="118"/>
      <c r="I35" s="123"/>
      <c r="J35" s="110"/>
    </row>
    <row r="36" spans="1:10" ht="249.9" customHeight="1">
      <c r="A36" s="153">
        <v>13</v>
      </c>
      <c r="B36" s="80" t="s">
        <v>28</v>
      </c>
      <c r="C36" s="72" t="s">
        <v>56</v>
      </c>
      <c r="D36" s="56">
        <v>700</v>
      </c>
      <c r="E36" s="51">
        <v>575</v>
      </c>
      <c r="F36" s="49">
        <v>1000</v>
      </c>
      <c r="G36" s="136"/>
      <c r="H36" s="116">
        <v>1</v>
      </c>
      <c r="I36" s="111"/>
      <c r="J36" s="96">
        <f>H36*I36</f>
        <v>0</v>
      </c>
    </row>
    <row r="37" spans="1:10" ht="50.1" customHeight="1">
      <c r="A37" s="154"/>
      <c r="B37" s="81"/>
      <c r="C37" s="70" t="s">
        <v>47</v>
      </c>
      <c r="D37" s="48"/>
      <c r="E37" s="54"/>
      <c r="F37" s="55"/>
      <c r="G37" s="137"/>
      <c r="H37" s="117"/>
      <c r="I37" s="112"/>
      <c r="J37" s="97"/>
    </row>
    <row r="38" spans="1:10" ht="35.1" customHeight="1">
      <c r="A38" s="154"/>
      <c r="B38" s="81"/>
      <c r="C38" s="39"/>
      <c r="D38" s="48"/>
      <c r="E38" s="54"/>
      <c r="F38" s="55"/>
      <c r="G38" s="137"/>
      <c r="H38" s="117"/>
      <c r="I38" s="112"/>
      <c r="J38" s="97"/>
    </row>
    <row r="39" spans="1:10" ht="35.1" customHeight="1">
      <c r="A39" s="155"/>
      <c r="B39" s="75"/>
      <c r="C39" s="38"/>
      <c r="D39" s="48"/>
      <c r="E39" s="54"/>
      <c r="F39" s="55"/>
      <c r="G39" s="138"/>
      <c r="H39" s="118"/>
      <c r="I39" s="113"/>
      <c r="J39" s="110"/>
    </row>
    <row r="40" spans="1:10" ht="150" customHeight="1">
      <c r="A40" s="143">
        <v>14</v>
      </c>
      <c r="B40" s="84" t="s">
        <v>29</v>
      </c>
      <c r="C40" s="57" t="s">
        <v>57</v>
      </c>
      <c r="D40" s="51">
        <v>90</v>
      </c>
      <c r="E40" s="51">
        <v>48</v>
      </c>
      <c r="F40" s="49">
        <v>5</v>
      </c>
      <c r="G40" s="139"/>
      <c r="H40" s="131">
        <v>2</v>
      </c>
      <c r="I40" s="124"/>
      <c r="J40" s="96">
        <f>H40*I40</f>
        <v>0</v>
      </c>
    </row>
    <row r="41" spans="1:10" ht="50.1" customHeight="1">
      <c r="A41" s="144"/>
      <c r="B41" s="84"/>
      <c r="C41" s="70" t="s">
        <v>47</v>
      </c>
      <c r="D41" s="54"/>
      <c r="E41" s="54"/>
      <c r="F41" s="55"/>
      <c r="G41" s="140"/>
      <c r="H41" s="132"/>
      <c r="I41" s="125"/>
      <c r="J41" s="97"/>
    </row>
    <row r="42" spans="1:10" ht="32.4" customHeight="1">
      <c r="A42" s="150"/>
      <c r="B42" s="63"/>
      <c r="C42" s="39" t="s">
        <v>35</v>
      </c>
      <c r="D42" s="54"/>
      <c r="E42" s="54"/>
      <c r="F42" s="55"/>
      <c r="G42" s="141"/>
      <c r="H42" s="133"/>
      <c r="I42" s="125"/>
      <c r="J42" s="97"/>
    </row>
    <row r="43" spans="1:10" ht="225" customHeight="1">
      <c r="A43" s="151">
        <v>15</v>
      </c>
      <c r="B43" s="85" t="s">
        <v>30</v>
      </c>
      <c r="C43" s="59" t="s">
        <v>36</v>
      </c>
      <c r="D43" s="49">
        <v>1600</v>
      </c>
      <c r="E43" s="58">
        <v>1200</v>
      </c>
      <c r="F43" s="58">
        <v>735</v>
      </c>
      <c r="G43" s="139"/>
      <c r="H43" s="131">
        <v>3</v>
      </c>
      <c r="I43" s="111"/>
      <c r="J43" s="98">
        <f>H43*I43</f>
        <v>0</v>
      </c>
    </row>
    <row r="44" spans="1:10" ht="50.1" customHeight="1">
      <c r="A44" s="151"/>
      <c r="B44" s="86"/>
      <c r="C44" s="70" t="s">
        <v>47</v>
      </c>
      <c r="D44" s="55"/>
      <c r="E44" s="60"/>
      <c r="F44" s="60"/>
      <c r="G44" s="140"/>
      <c r="H44" s="132"/>
      <c r="I44" s="112"/>
      <c r="J44" s="99"/>
    </row>
    <row r="45" spans="1:10" ht="35.1" customHeight="1">
      <c r="A45" s="151"/>
      <c r="B45" s="86"/>
      <c r="C45" s="39"/>
      <c r="D45" s="55"/>
      <c r="E45" s="60"/>
      <c r="F45" s="60"/>
      <c r="G45" s="140"/>
      <c r="H45" s="132"/>
      <c r="I45" s="112"/>
      <c r="J45" s="99"/>
    </row>
    <row r="46" spans="1:10" ht="35.1" customHeight="1">
      <c r="A46" s="152"/>
      <c r="B46" s="76"/>
      <c r="C46" s="38"/>
      <c r="D46" s="55"/>
      <c r="E46" s="60"/>
      <c r="F46" s="60"/>
      <c r="G46" s="141"/>
      <c r="H46" s="133"/>
      <c r="I46" s="113"/>
      <c r="J46" s="100"/>
    </row>
    <row r="47" spans="1:10" ht="215.1" customHeight="1">
      <c r="A47" s="143">
        <v>22</v>
      </c>
      <c r="B47" s="87" t="s">
        <v>30</v>
      </c>
      <c r="C47" s="59" t="s">
        <v>37</v>
      </c>
      <c r="D47" s="51">
        <v>1800</v>
      </c>
      <c r="E47" s="51">
        <v>1900</v>
      </c>
      <c r="F47" s="49">
        <v>735</v>
      </c>
      <c r="G47" s="136"/>
      <c r="H47" s="134">
        <v>1</v>
      </c>
      <c r="I47" s="111"/>
      <c r="J47" s="98">
        <f>H47*I47</f>
        <v>0</v>
      </c>
    </row>
    <row r="48" spans="1:10" ht="50.1" customHeight="1">
      <c r="A48" s="144"/>
      <c r="B48" s="88"/>
      <c r="C48" s="70" t="s">
        <v>47</v>
      </c>
      <c r="D48" s="54"/>
      <c r="E48" s="54"/>
      <c r="F48" s="55"/>
      <c r="G48" s="137"/>
      <c r="H48" s="135"/>
      <c r="I48" s="112"/>
      <c r="J48" s="99"/>
    </row>
    <row r="49" spans="1:10" ht="35.1" customHeight="1">
      <c r="A49" s="144"/>
      <c r="B49" s="88"/>
      <c r="C49" s="39"/>
      <c r="D49" s="54"/>
      <c r="E49" s="54"/>
      <c r="F49" s="55"/>
      <c r="G49" s="137"/>
      <c r="H49" s="135"/>
      <c r="I49" s="115"/>
      <c r="J49" s="99"/>
    </row>
    <row r="50" spans="1:10" ht="35.1" customHeight="1">
      <c r="A50" s="150"/>
      <c r="B50" s="74"/>
      <c r="C50" s="38"/>
      <c r="D50" s="54"/>
      <c r="E50" s="54"/>
      <c r="F50" s="55"/>
      <c r="G50" s="138"/>
      <c r="H50" s="135"/>
      <c r="I50" s="113"/>
      <c r="J50" s="100"/>
    </row>
    <row r="51" spans="1:10" ht="240" customHeight="1">
      <c r="A51" s="151">
        <v>23</v>
      </c>
      <c r="B51" s="87" t="s">
        <v>30</v>
      </c>
      <c r="C51" s="59" t="s">
        <v>39</v>
      </c>
      <c r="D51" s="51">
        <v>1600</v>
      </c>
      <c r="E51" s="51">
        <v>1200</v>
      </c>
      <c r="F51" s="49">
        <v>735</v>
      </c>
      <c r="G51" s="139"/>
      <c r="H51" s="131">
        <v>1</v>
      </c>
      <c r="I51" s="125"/>
      <c r="J51" s="101">
        <f>H51*I51</f>
        <v>0</v>
      </c>
    </row>
    <row r="52" spans="1:10" ht="50.1" customHeight="1">
      <c r="A52" s="151"/>
      <c r="B52" s="88"/>
      <c r="C52" s="70" t="s">
        <v>47</v>
      </c>
      <c r="D52" s="54"/>
      <c r="E52" s="54"/>
      <c r="F52" s="55"/>
      <c r="G52" s="140"/>
      <c r="H52" s="132"/>
      <c r="I52" s="125"/>
      <c r="J52" s="102"/>
    </row>
    <row r="53" spans="1:10" ht="35.1" customHeight="1">
      <c r="A53" s="151"/>
      <c r="B53" s="88"/>
      <c r="C53" s="39"/>
      <c r="D53" s="54"/>
      <c r="E53" s="54"/>
      <c r="F53" s="55"/>
      <c r="G53" s="140"/>
      <c r="H53" s="132"/>
      <c r="I53" s="125"/>
      <c r="J53" s="102"/>
    </row>
    <row r="54" spans="1:10" ht="35.1" customHeight="1">
      <c r="A54" s="152"/>
      <c r="B54" s="75"/>
      <c r="C54" s="38"/>
      <c r="D54" s="54"/>
      <c r="E54" s="54"/>
      <c r="F54" s="55"/>
      <c r="G54" s="141"/>
      <c r="H54" s="133"/>
      <c r="I54" s="130"/>
      <c r="J54" s="103"/>
    </row>
    <row r="55" spans="1:10" ht="202.5" customHeight="1">
      <c r="A55" s="153" t="s">
        <v>31</v>
      </c>
      <c r="B55" s="88" t="s">
        <v>32</v>
      </c>
      <c r="C55" s="41" t="s">
        <v>43</v>
      </c>
      <c r="D55" s="51"/>
      <c r="E55" s="51"/>
      <c r="F55" s="49"/>
      <c r="G55" s="146"/>
      <c r="H55" s="158" t="s">
        <v>20</v>
      </c>
      <c r="I55" s="128"/>
      <c r="J55" s="107">
        <f>I55</f>
        <v>0</v>
      </c>
    </row>
    <row r="56" spans="1:10" ht="50.1" customHeight="1">
      <c r="A56" s="154"/>
      <c r="B56" s="88"/>
      <c r="C56" s="70" t="s">
        <v>48</v>
      </c>
      <c r="D56" s="54"/>
      <c r="E56" s="54"/>
      <c r="F56" s="55"/>
      <c r="G56" s="147"/>
      <c r="H56" s="159"/>
      <c r="I56" s="129"/>
      <c r="J56" s="108"/>
    </row>
    <row r="57" spans="1:10" ht="35.1" customHeight="1">
      <c r="A57" s="154"/>
      <c r="B57" s="88"/>
      <c r="C57" s="39"/>
      <c r="D57" s="54"/>
      <c r="E57" s="54"/>
      <c r="F57" s="55"/>
      <c r="G57" s="147"/>
      <c r="H57" s="159"/>
      <c r="I57" s="125"/>
      <c r="J57" s="108"/>
    </row>
    <row r="58" spans="1:10" ht="35.1" customHeight="1">
      <c r="A58" s="155"/>
      <c r="B58" s="74"/>
      <c r="C58" s="38"/>
      <c r="D58" s="54"/>
      <c r="E58" s="54"/>
      <c r="F58" s="55"/>
      <c r="G58" s="148"/>
      <c r="H58" s="160"/>
      <c r="I58" s="125"/>
      <c r="J58" s="109"/>
    </row>
    <row r="59" spans="1:10" ht="264.9" customHeight="1">
      <c r="A59" s="143" t="s">
        <v>33</v>
      </c>
      <c r="B59" s="87" t="s">
        <v>32</v>
      </c>
      <c r="C59" s="59" t="s">
        <v>42</v>
      </c>
      <c r="D59" s="51"/>
      <c r="E59" s="51"/>
      <c r="F59" s="49"/>
      <c r="G59" s="136"/>
      <c r="H59" s="134" t="s">
        <v>38</v>
      </c>
      <c r="I59" s="111"/>
      <c r="J59" s="104">
        <f>I59</f>
        <v>0</v>
      </c>
    </row>
    <row r="60" spans="1:10" ht="50.1" customHeight="1">
      <c r="A60" s="144"/>
      <c r="B60" s="88"/>
      <c r="C60" s="70" t="s">
        <v>48</v>
      </c>
      <c r="D60" s="54"/>
      <c r="E60" s="54"/>
      <c r="F60" s="55"/>
      <c r="G60" s="137"/>
      <c r="H60" s="135"/>
      <c r="I60" s="112"/>
      <c r="J60" s="105"/>
    </row>
    <row r="61" spans="1:10" ht="35.1" customHeight="1">
      <c r="A61" s="144"/>
      <c r="B61" s="88"/>
      <c r="C61" s="39"/>
      <c r="D61" s="54"/>
      <c r="E61" s="54"/>
      <c r="F61" s="55"/>
      <c r="G61" s="137"/>
      <c r="H61" s="135"/>
      <c r="I61" s="115"/>
      <c r="J61" s="105"/>
    </row>
    <row r="62" spans="1:10" ht="35.1" customHeight="1">
      <c r="A62" s="145"/>
      <c r="B62" s="74"/>
      <c r="C62" s="38"/>
      <c r="D62" s="52"/>
      <c r="E62" s="52"/>
      <c r="F62" s="50"/>
      <c r="G62" s="149"/>
      <c r="H62" s="142"/>
      <c r="I62" s="113"/>
      <c r="J62" s="106"/>
    </row>
    <row r="63" spans="1:10" ht="50.1" customHeight="1">
      <c r="A63" s="66" t="s">
        <v>40</v>
      </c>
      <c r="B63" s="64"/>
      <c r="C63" s="61" t="s">
        <v>19</v>
      </c>
      <c r="D63" s="45"/>
      <c r="E63" s="45"/>
      <c r="F63" s="45"/>
      <c r="G63" s="36"/>
      <c r="H63" s="35" t="s">
        <v>20</v>
      </c>
      <c r="I63" s="78"/>
      <c r="J63" s="91">
        <f>I63</f>
        <v>0</v>
      </c>
    </row>
    <row r="64" spans="1:10" ht="50.1" customHeight="1" thickBot="1">
      <c r="A64" s="69" t="s">
        <v>41</v>
      </c>
      <c r="B64" s="67"/>
      <c r="C64" s="37" t="s">
        <v>46</v>
      </c>
      <c r="D64" s="45"/>
      <c r="E64" s="45"/>
      <c r="F64" s="45"/>
      <c r="G64" s="36"/>
      <c r="H64" s="35" t="s">
        <v>20</v>
      </c>
      <c r="I64" s="79"/>
      <c r="J64" s="91">
        <f>I64</f>
        <v>0</v>
      </c>
    </row>
    <row r="65" spans="1:10" s="30" customFormat="1" ht="37.95" customHeight="1" thickBot="1">
      <c r="A65" s="68"/>
      <c r="B65" s="126" t="s">
        <v>18</v>
      </c>
      <c r="C65" s="126"/>
      <c r="D65" s="126"/>
      <c r="E65" s="126"/>
      <c r="F65" s="126"/>
      <c r="G65" s="126"/>
      <c r="H65" s="126"/>
      <c r="I65" s="127"/>
      <c r="J65" s="33">
        <f>SUM(J4:J64)</f>
        <v>0</v>
      </c>
    </row>
    <row r="66" spans="1:10" ht="58.5" customHeight="1">
      <c r="A66" s="31"/>
      <c r="B66" s="73" t="s">
        <v>21</v>
      </c>
      <c r="C66" s="161" t="s">
        <v>58</v>
      </c>
      <c r="D66" s="161"/>
      <c r="E66" s="161"/>
      <c r="F66" s="161"/>
      <c r="G66" s="161"/>
      <c r="H66" s="161"/>
      <c r="I66" s="161"/>
      <c r="J66" s="161"/>
    </row>
    <row r="67" spans="1:10" ht="15" customHeight="1">
      <c r="A67" s="32"/>
      <c r="B67" s="65"/>
      <c r="C67" s="114" t="s">
        <v>59</v>
      </c>
      <c r="D67" s="114"/>
      <c r="E67" s="114"/>
      <c r="F67" s="114"/>
      <c r="G67" s="114"/>
      <c r="H67" s="114"/>
      <c r="I67" s="114"/>
      <c r="J67" s="114"/>
    </row>
    <row r="68" spans="1:10" ht="15" customHeight="1">
      <c r="A68" s="89"/>
      <c r="B68" s="90"/>
      <c r="C68" s="114" t="s">
        <v>60</v>
      </c>
      <c r="D68" s="114"/>
      <c r="E68" s="114"/>
      <c r="F68" s="114"/>
      <c r="G68" s="114"/>
      <c r="H68" s="114"/>
      <c r="I68" s="114"/>
      <c r="J68" s="114"/>
    </row>
    <row r="69" spans="1:10" ht="15" customHeight="1">
      <c r="A69" s="89"/>
      <c r="B69" s="90"/>
      <c r="C69" s="114" t="s">
        <v>49</v>
      </c>
      <c r="D69" s="114"/>
      <c r="E69" s="114"/>
      <c r="F69" s="114"/>
      <c r="G69" s="114"/>
      <c r="H69" s="114"/>
      <c r="I69" s="114"/>
      <c r="J69" s="114"/>
    </row>
  </sheetData>
  <sheetProtection sheet="1" formatColumns="0" formatRows="0"/>
  <mergeCells count="95">
    <mergeCell ref="A1:J1"/>
    <mergeCell ref="A2:J2"/>
    <mergeCell ref="F12:F15"/>
    <mergeCell ref="D12:D15"/>
    <mergeCell ref="E12:E15"/>
    <mergeCell ref="B12:B15"/>
    <mergeCell ref="A12:A15"/>
    <mergeCell ref="B8:B11"/>
    <mergeCell ref="E4:E7"/>
    <mergeCell ref="F8:F11"/>
    <mergeCell ref="E8:E11"/>
    <mergeCell ref="G12:G15"/>
    <mergeCell ref="B16:B19"/>
    <mergeCell ref="A16:A19"/>
    <mergeCell ref="A4:A7"/>
    <mergeCell ref="B4:B7"/>
    <mergeCell ref="D4:D7"/>
    <mergeCell ref="A8:A11"/>
    <mergeCell ref="D8:D11"/>
    <mergeCell ref="C66:J66"/>
    <mergeCell ref="C67:J67"/>
    <mergeCell ref="G4:G7"/>
    <mergeCell ref="J4:J7"/>
    <mergeCell ref="I4:I7"/>
    <mergeCell ref="H4:H7"/>
    <mergeCell ref="H12:H15"/>
    <mergeCell ref="J12:J15"/>
    <mergeCell ref="J8:J11"/>
    <mergeCell ref="G16:G19"/>
    <mergeCell ref="H8:H11"/>
    <mergeCell ref="G8:G11"/>
    <mergeCell ref="I12:I15"/>
    <mergeCell ref="I8:I11"/>
    <mergeCell ref="F4:F7"/>
    <mergeCell ref="G36:G39"/>
    <mergeCell ref="G32:G35"/>
    <mergeCell ref="G28:G31"/>
    <mergeCell ref="G24:G27"/>
    <mergeCell ref="H55:H58"/>
    <mergeCell ref="G20:G23"/>
    <mergeCell ref="A20:A23"/>
    <mergeCell ref="A24:A27"/>
    <mergeCell ref="A28:A31"/>
    <mergeCell ref="A32:A35"/>
    <mergeCell ref="A36:A39"/>
    <mergeCell ref="A40:A42"/>
    <mergeCell ref="A43:A46"/>
    <mergeCell ref="A47:A50"/>
    <mergeCell ref="A51:A54"/>
    <mergeCell ref="A55:A58"/>
    <mergeCell ref="A59:A62"/>
    <mergeCell ref="G43:G46"/>
    <mergeCell ref="G55:G58"/>
    <mergeCell ref="G51:G54"/>
    <mergeCell ref="G59:G62"/>
    <mergeCell ref="I40:I42"/>
    <mergeCell ref="I43:I46"/>
    <mergeCell ref="B65:I65"/>
    <mergeCell ref="I55:I58"/>
    <mergeCell ref="I51:I54"/>
    <mergeCell ref="H40:H42"/>
    <mergeCell ref="H43:H46"/>
    <mergeCell ref="H47:H50"/>
    <mergeCell ref="H51:H54"/>
    <mergeCell ref="G47:G50"/>
    <mergeCell ref="G40:G42"/>
    <mergeCell ref="H59:H62"/>
    <mergeCell ref="I36:I39"/>
    <mergeCell ref="C68:J68"/>
    <mergeCell ref="C69:J69"/>
    <mergeCell ref="I59:I62"/>
    <mergeCell ref="H16:H19"/>
    <mergeCell ref="H20:H23"/>
    <mergeCell ref="H24:H27"/>
    <mergeCell ref="H28:H31"/>
    <mergeCell ref="H32:H35"/>
    <mergeCell ref="H36:H39"/>
    <mergeCell ref="I47:I50"/>
    <mergeCell ref="I16:I19"/>
    <mergeCell ref="I20:I23"/>
    <mergeCell ref="I24:I27"/>
    <mergeCell ref="I28:I31"/>
    <mergeCell ref="I32:I35"/>
    <mergeCell ref="J36:J39"/>
    <mergeCell ref="J16:J19"/>
    <mergeCell ref="J20:J23"/>
    <mergeCell ref="J24:J27"/>
    <mergeCell ref="J28:J31"/>
    <mergeCell ref="J32:J35"/>
    <mergeCell ref="J40:J42"/>
    <mergeCell ref="J43:J46"/>
    <mergeCell ref="J51:J54"/>
    <mergeCell ref="J59:J62"/>
    <mergeCell ref="J47:J50"/>
    <mergeCell ref="J55:J58"/>
  </mergeCells>
  <printOptions/>
  <pageMargins left="0.8333333134651184" right="0.41666701436042786" top="0.6944440007209778" bottom="0.3472220003604889" header="0.2777779996395111" footer="0.2777779996395111"/>
  <pageSetup fitToHeight="4" fitToWidth="1" horizontalDpi="600" verticalDpi="600" orientation="portrait" paperSize="9" scale="38" r:id="rId2"/>
  <headerFooter alignWithMargins="0">
    <oddFooter>&amp;C&amp;"Helvetica Neue,Regular"&amp;12&amp;K000000&amp;P</oddFooter>
  </headerFooter>
  <rowBreaks count="1" manualBreakCount="1">
    <brk id="19"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Sona Albrechtova</dc:creator>
  <cp:keywords/>
  <dc:description/>
  <cp:lastModifiedBy>KŠ</cp:lastModifiedBy>
  <cp:lastPrinted>2021-02-12T05:54:09Z</cp:lastPrinted>
  <dcterms:created xsi:type="dcterms:W3CDTF">2020-03-13T13:30:59Z</dcterms:created>
  <dcterms:modified xsi:type="dcterms:W3CDTF">2021-02-12T05:56:24Z</dcterms:modified>
  <cp:category/>
  <cp:version/>
  <cp:contentType/>
  <cp:contentStatus/>
</cp:coreProperties>
</file>