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55" windowHeight="8775" activeTab="0"/>
  </bookViews>
  <sheets>
    <sheet name="Cluster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<sst xmlns="http://schemas.openxmlformats.org/spreadsheetml/2006/main" count="233" uniqueCount="213">
  <si>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</si>
  <si>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</si>
  <si>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</si>
  <si>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</si>
  <si>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</si>
  <si>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</si>
  <si>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</si>
  <si>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</si>
  <si>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Dodavatel je povinen zajistit zadavateli přistup k dokumentaci výrobce zařízení a znalostní bázi, kterou výrobce v rámci své podpory poskytuje.</t>
  </si>
  <si>
    <t>NABÍZENÝ 
POČET KUSŮ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</si>
  <si>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</si>
  <si>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</si>
  <si>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</si>
  <si>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</si>
  <si>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</si>
  <si>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</si>
  <si>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</si>
  <si>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</si>
  <si>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</si>
  <si>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</si>
  <si>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Velikost:</t>
  </si>
  <si>
    <t>POŽADOVANÉ PARAMETRY</t>
  </si>
  <si>
    <t>Příloha č. 1 - Technická specifikace</t>
  </si>
  <si>
    <t>Technologie:</t>
  </si>
  <si>
    <t>Do 19” racku. Maximální výška včetně všech komponent (potřebných pro konektivitu atd.) 10 RU.</t>
  </si>
  <si>
    <t xml:space="preserve">Modulární technologie umožňující jednoduché škálování založená na otevřených průmyslových standardech typu x86. </t>
  </si>
  <si>
    <t>Možnost osazení:</t>
  </si>
  <si>
    <t xml:space="preserve">Množství slotů pro dvousocketové servery: </t>
  </si>
  <si>
    <t>Minimálně 12.</t>
  </si>
  <si>
    <t>Kombinací dvou i čtyř socketových serverů poslední generace.</t>
  </si>
  <si>
    <t>Možnost osazení síťovými moduly:</t>
  </si>
  <si>
    <t>Podpora konektivity:</t>
  </si>
  <si>
    <t>Minimálně Ethernet, FC a FCoE, SAS.</t>
  </si>
  <si>
    <t>Provedení sběrnic:</t>
  </si>
  <si>
    <t>Pasivní oddělené sběrnice zajištující redundanci datových i napájecích okruhů pro všechny servery i instalované I/O moduly.</t>
  </si>
  <si>
    <t>Chlazení:</t>
  </si>
  <si>
    <t>Redundantní management moduly nezávislé na stavu serverů s dedikovanými ethernet porty.</t>
  </si>
  <si>
    <t>Management:</t>
  </si>
  <si>
    <t>Napájení:</t>
  </si>
  <si>
    <t>Redundantní napájení N+N s možností připojit alespoň dva nezávislé třífázové přívody napájení tak, aby výpadek jednoho z nich neznamenal omezení výkonu řešení.</t>
  </si>
  <si>
    <t>Účinnost napájecích zdrojů:</t>
  </si>
  <si>
    <t>Certifikace energetické účinnosti Titanium dosahuje minimálně 96 %.</t>
  </si>
  <si>
    <t>Řízení spotřeby CPU v dodávaných serverech:</t>
  </si>
  <si>
    <t>Musí být napájecími zdroji podporováno.</t>
  </si>
  <si>
    <t>Výkon napájecích zdrojů:</t>
  </si>
  <si>
    <t>Všechny napájecí zdroje musí poskytovat výrobcem dostupný maximální výkon pro maximální osazení šasi.</t>
  </si>
  <si>
    <t>Minimálně 6 I/O modulů.</t>
  </si>
  <si>
    <t>Procesory:</t>
  </si>
  <si>
    <t>Doložení výkonu serveru:</t>
  </si>
  <si>
    <t>Hodnoty výkonu serveru musí být uvedené na web. stránkách 
spec.org nebo musí dodavatel předložit ověřené výsledky testů.</t>
  </si>
  <si>
    <t>Operační paměť:</t>
  </si>
  <si>
    <t>Úložiště:</t>
  </si>
  <si>
    <t>Konektivita:</t>
  </si>
  <si>
    <t xml:space="preserve">Konvergovaná konektivita do LAN/SAN s celkovou propustností minimálně 25 Gbit/s active-active a nebo 2x 25 Gbit/s v případě active-passive řešení. </t>
  </si>
  <si>
    <t>Ano.</t>
  </si>
  <si>
    <t>Montáž, základní konfigurace, součinnost při integraci do síťového 
prostředí uživatele:</t>
  </si>
  <si>
    <t>Záruka a podpora:</t>
  </si>
  <si>
    <t>Minimálně na 5 roků v režimu 24x7 s odezvou na místě do 4 hodin od nahlášení případu a nebo do 2 hodin od ukončení diagnostiky.</t>
  </si>
  <si>
    <t>Společné služby a požadavky</t>
  </si>
  <si>
    <t>Aktualizace HW a SW:</t>
  </si>
  <si>
    <t>Musí být všechny realizované bez nutnosti přerušení provozu.</t>
  </si>
  <si>
    <t>Grafická karta:</t>
  </si>
  <si>
    <t>Dedikovaný MXM GPU modul optimalizovaný pro blade provedení 
serverů. Minimálně 16 GB DDR5 paměti, minimální výkon 
6 TFLOPS FP32 a 185 GFLOPS FP64.</t>
  </si>
  <si>
    <t xml:space="preserve">Rozhraní pro správu: </t>
  </si>
  <si>
    <t>Jediné plně grafické rozhraní pro správu všech instalovaných komponent (servery, switche, zdroje, ventilátory) včetně možnosti přechodu do plně grafické konzole jednotlivých serverů.</t>
  </si>
  <si>
    <t>Řízení přístupových účtů:</t>
  </si>
  <si>
    <t>KVM:</t>
  </si>
  <si>
    <t>Management jednotlivých serverů:</t>
  </si>
  <si>
    <t>S podporou industry standard specifikace Redfish.</t>
  </si>
  <si>
    <t>Možnost vzdáleného ovládání serverů:</t>
  </si>
  <si>
    <t>Zapnutí, vypnutí a restart.</t>
  </si>
  <si>
    <t>Mapování vzdálených médií:</t>
  </si>
  <si>
    <t>Floppy/CD, image souboru a adresářů.</t>
  </si>
  <si>
    <t>Minimálně 1600x1200 pixelů.</t>
  </si>
  <si>
    <t>Přístup do rozhraní pro správu:</t>
  </si>
  <si>
    <t>Webové HTML5 rozhraní, umožňující souběžné připojení více správců. Dostupné přes běžné webové prohlížeče (např. Firefox, Chrome).</t>
  </si>
  <si>
    <t>Validace a certifikace serverů a managementu:</t>
  </si>
  <si>
    <t>Vyhovující úrovni FIPS 140-2.</t>
  </si>
  <si>
    <t>Možnost zasílání proaktivních hlášení o možných chybách v systému:</t>
  </si>
  <si>
    <t>Pomocí SNMP a též na uživatelsky definovanou e-mailovou adresu.</t>
  </si>
  <si>
    <t>Profily:</t>
  </si>
  <si>
    <t>Možnost definice profilů pro rychlé nasazování a změny v průběhu životního cyklu infrastruktury. Profil obsahuje nastavení BIOS, interní storage, sítí LAN a SAN a správu firmware a ovladačů.</t>
  </si>
  <si>
    <t>Měření elektrické spotřeby:</t>
  </si>
  <si>
    <t>Celého šasi a instalovaných serverů.</t>
  </si>
  <si>
    <t>Monitoring teploty:</t>
  </si>
  <si>
    <t>Možnost monitorování aktuální teploty a záznam s alespoň krátkou historií.</t>
  </si>
  <si>
    <t>Licence:</t>
  </si>
  <si>
    <t>Budou dodány licence pro integraci managementu hardware 
serverů do konzole serverové virtualizace (alespoň VMware vSphere).</t>
  </si>
  <si>
    <t>Oznamování technických závad:</t>
  </si>
  <si>
    <t>Možnost automatického založení události technické podpoře výrobce či dodavatele při selhání hardware.</t>
  </si>
  <si>
    <t>Rozhraní pro vnější konektivitu:</t>
  </si>
  <si>
    <t>Ethernet, iSCSI, FCoE a FC.</t>
  </si>
  <si>
    <t>Celková vnější propustnost:</t>
  </si>
  <si>
    <t>Minimálně 6x QSFP28 100 Gbit/s z každého prvku s možností použití QSFP+ modulů a konverze na SFP+, podpora rychlostí 100 Gbit/s, 40 Gbit/s, 25 Gbit/s a 10 Gbit/s pro Ethernet a 32 Gbit/s a 16 Gbit/s pro FC.</t>
  </si>
  <si>
    <t>Osazení modulů:</t>
  </si>
  <si>
    <t>FC SAN:</t>
  </si>
  <si>
    <t>Musí fungovat minimálně v režimu gateway.</t>
  </si>
  <si>
    <t>Interní komunikace:</t>
  </si>
  <si>
    <t>Interní přepínání LAN.</t>
  </si>
  <si>
    <t>Možnost zrcadlení síťové komunikace serverových portů:</t>
  </si>
  <si>
    <t>Ano, pro účely diagnostiky sítě.</t>
  </si>
  <si>
    <t>Podpora protokolů a standardů:</t>
  </si>
  <si>
    <t>Možnost vytváření společných agregačních skupin a pravidel:</t>
  </si>
  <si>
    <t>Ano, pro LAN a SAN konektivitu.</t>
  </si>
  <si>
    <t>Možnost automatického nastavení adres:</t>
  </si>
  <si>
    <t>Ano, MAC a WWN adres serveru, pro případ jeho výměny v případě selhání.</t>
  </si>
  <si>
    <t>Správa:</t>
  </si>
  <si>
    <t>Přes zabezpečené web rozhraní a RESTful API.</t>
  </si>
  <si>
    <t>Aktivní prvky:</t>
  </si>
  <si>
    <t>Software pro virtualizaci desktopů</t>
  </si>
  <si>
    <t>Účel software:</t>
  </si>
  <si>
    <t>Software pro virtualizaci desktopů včetně centrální správy celého řešení a podpory hardwarové grafické akcelerace.</t>
  </si>
  <si>
    <t>Bude dodán maximální počet osaditelných ventilátorů v redundantním provedení.</t>
  </si>
  <si>
    <t>Dodávka musí obsahovat veškeré potřebné licence pro splnění požadovaných vlastností, parametrů a plnou funkčnost dodaného řešení.</t>
  </si>
  <si>
    <t>Virtuální KVM (tj. převzetí textové i grafické konzole serveru a 
zajištění přenosu povelu z klávesnice a myši vzdáleného počítače), 
včetně možnosti sdílení více uživateli současné u plně grafické 
konzole.</t>
  </si>
  <si>
    <t>Rozlišení grafické konzole:</t>
  </si>
  <si>
    <t>Redundantní propojovací moduly:</t>
  </si>
  <si>
    <t>Výkon serveru v benchmarku SPEC CPU2017 Floating Point Rate Results:</t>
  </si>
  <si>
    <t>Hodnota baseline minimálně 195 bodů.</t>
  </si>
  <si>
    <t>Výkon serveru v benchmarku SPEC CPU2017 Integer Rate Results:</t>
  </si>
  <si>
    <t>2 ks SSD pro smíšení zatížení, s velikostí každého SSD minimálně 
240 GB.</t>
  </si>
  <si>
    <t>Minimálně k centrální části software a management nástrojům pomocí Lightweight Directory Access Protocolu (LDAP) a Active Directory (AD).</t>
  </si>
  <si>
    <t>Možnost virtualizace desktopů s operačními systémy:</t>
  </si>
  <si>
    <t>Doručování aplikací:</t>
  </si>
  <si>
    <t>Integrovaná podpora doručování aplikací pomocí streamovaných 
balíčků pro usnadnění instalace a aktualizace aplikací.</t>
  </si>
  <si>
    <t>Přístup k virtualizovaným desktopům:</t>
  </si>
  <si>
    <t>Podporované komunikační protokoly:</t>
  </si>
  <si>
    <t>PCoIP (PC over IP).</t>
  </si>
  <si>
    <t>Instalace aplikací:</t>
  </si>
  <si>
    <t>Management operačních systémů:</t>
  </si>
  <si>
    <t>Podpora USB zařízení:</t>
  </si>
  <si>
    <t xml:space="preserve">Licence: </t>
  </si>
  <si>
    <t>Trvalá licence pro 200 současně připojených uživatelů.</t>
  </si>
  <si>
    <t xml:space="preserve">Virtualizace aplikací v reálném čase –  doručení aplikace na základě politik, během přihlašování uživatele, a to bez nutnosti jejich instalace do virtuálního desktopu nebo master image. </t>
  </si>
  <si>
    <t>Z tlustých a tenkých klientů a mobilních zařízení včetně podpory dotykových displejů.</t>
  </si>
  <si>
    <t>Všechna nabízená zařízení musí být mezi sebou plně kompatibilní.</t>
  </si>
  <si>
    <t>Tenký klient</t>
  </si>
  <si>
    <t>Procesor:</t>
  </si>
  <si>
    <t>PassMark – CPU Mark min. 1700, TDP v běžném provozu max. 15W.</t>
  </si>
  <si>
    <t>Min. 4 GB, technologie DDR4 nebo novější.</t>
  </si>
  <si>
    <t>Úložiště dat:</t>
  </si>
  <si>
    <t>Grafický adaptér:</t>
  </si>
  <si>
    <t>Příslušenství:</t>
  </si>
  <si>
    <t>Zabezpečení:</t>
  </si>
  <si>
    <t>TPM čip.</t>
  </si>
  <si>
    <t>Operační systém:</t>
  </si>
  <si>
    <t>Záruka:</t>
  </si>
  <si>
    <t>Zámek pro tenké klienty</t>
  </si>
  <si>
    <t>Popis:</t>
  </si>
  <si>
    <t>Klíče:</t>
  </si>
  <si>
    <t>Rozměry:</t>
  </si>
  <si>
    <t>Max. 210 x 210 x 40 mm.</t>
  </si>
  <si>
    <t>Min. 30 GB, typu SSD, flash nebo paměťové karty.</t>
  </si>
  <si>
    <t>Síťová karta:</t>
  </si>
  <si>
    <t>Podpora rychlostí přenosu 10/100/1000 Mbit/s. Metalický port RJ-45. Fungující PXE a Wake-on-LAN.</t>
  </si>
  <si>
    <t>USB porty:</t>
  </si>
  <si>
    <t>Zvuková karta:</t>
  </si>
  <si>
    <t>Min. 5x USB-A (z toho alespoň 2 s podporou USB 3.1) , min. 1x USB-C (s podporou USB 3.1).</t>
  </si>
  <si>
    <t>Integrované provedení. Minimálně stereo výstupy. Port jack 3,5 mm s možností připojení externích reproduktorů a mikrofonu.</t>
  </si>
  <si>
    <t>Hmotnost:</t>
  </si>
  <si>
    <t>Samostatné lanko umožnující zamknutí a zajištění tenkého klienta, včetně připojeného monitoru. S podporou K-slot štěrbiny pro zámky.</t>
  </si>
  <si>
    <t>Společný klíč (tj. umožňující odemčení všech dodaných zámků). Budou dodány alespoň 4 společné klíče.</t>
  </si>
  <si>
    <t>Napájecí kabely:</t>
  </si>
  <si>
    <t>Ke všem zařízením budou dodány napájecí kabely.</t>
  </si>
  <si>
    <t>Alespoň 36 měsíců. Zachování totožné (nebo lepší) hardwarové konfigurace v rámci záručních oprav.</t>
  </si>
  <si>
    <t>Barevné provedení:</t>
  </si>
  <si>
    <t>Neutrální barvy techniky a souvisejícího příslušenství, tj. černá/šedá/stříbrná.</t>
  </si>
  <si>
    <t>Max. 1 kg.</t>
  </si>
  <si>
    <t>Multi-Chassis Link Aggregation a link aggregation 802.3ad, 802.1Q, 
802.1AB.</t>
  </si>
  <si>
    <t>Mapování USB zařízení z lokálního klienta do virtualizovaného desktopu s podporou multimediálních a dalších speciálních zařízení (např. laboratorních přístrojů, měřících senzorů, licenčních klíčů, tokenů s certifikátem pro elektronický kvalifikovaný podpis).</t>
  </si>
  <si>
    <t>Modulární šasi</t>
  </si>
  <si>
    <t>Zadavatel použije níže specifikované komponenty k rozšíření již vlastněného řešení Synergy 12000. Zadavatel proto požaduje, aby nabízené komponenty byly s uvedeným řešením plně kompatibilní, bylo možné nabízené komponenty do uvedeného řešení osadit a dále jej rozšiřovat. To vše při zachování plných záruk nabízeného i uvedeného již vlastněného řešení.</t>
  </si>
  <si>
    <t xml:space="preserve">Minimálně 256 GB DDR4 DIMM. Minimální kapacita modulu 64 GB, 
s kmitočtem alespoň 2,9 GHz. Možností rozšíření minimálně na 
trojnásobek pomocí totožných modulů. </t>
  </si>
  <si>
    <t>Aktivní prvky, jež budou redundantně zapojený s druhým, umístěným v sousedním šasi. Vzájemný propoj bude minimálně 2x 100 Gbit/s pomocí stackovacích kabelů. Tyto aktivní prvky budou navzájem redundantní.</t>
  </si>
  <si>
    <t>Vstupně-výstupní zařízení modulární infrastruktury</t>
  </si>
  <si>
    <t>Propojovací moduly, každý umístěný v jednom blade šasi, propojené s aktivními prvky každý minimálně rychlostí 2x 300 Gbit DAC kabely, pro možnost připojení dalších modulárních šasi.</t>
  </si>
  <si>
    <t>Každý aktivní prvek bude osazený 4x 10 Gbit/s SFP+ SM, LR modulem pro propojení s LAN.</t>
  </si>
  <si>
    <t>Na celé dodávané modulární řešení</t>
  </si>
  <si>
    <t>Pro celé dodávané modulární řešení</t>
  </si>
  <si>
    <t>Integrované provedení, PassMark - G3D Mark alespoň 330. Grafické výstupy min. 2x digitální a 1x analogový.</t>
  </si>
  <si>
    <t>Na celé dodávané řešení virtualizace desktopů</t>
  </si>
  <si>
    <t>Úvodní workshop, technický návrh:</t>
  </si>
  <si>
    <t>Instalace a konfigurace infrastruktury virtualizace desktopů:</t>
  </si>
  <si>
    <t>Instalace a konfigurace virtuálních desktopů:</t>
  </si>
  <si>
    <t>Klientská strana:</t>
  </si>
  <si>
    <t>Připojení a otestování vzorového klienta. Připojení a otestování HTML5 klienta. Integrace do stávajícího prostředí.</t>
  </si>
  <si>
    <t>Management VDI prostředí:</t>
  </si>
  <si>
    <t>Podpora během testovacího provozu:</t>
  </si>
  <si>
    <t>Microsoft licence:</t>
  </si>
  <si>
    <t>Všechny potřebné licence na produkty Microsoft dodá zadavatel.</t>
  </si>
  <si>
    <t>Drátová klávesnice - standardní rozložení kláves s českými popisky. Drátová myš - min. 2 tlačítka a kolečko. Stejné barvy a provedení.</t>
  </si>
  <si>
    <t>Časový rozsah prací dodavatele:</t>
  </si>
  <si>
    <t>Modulární server</t>
  </si>
  <si>
    <t>Modulární server s grafickou kartou</t>
  </si>
  <si>
    <t>Management modulární infrastruktury</t>
  </si>
  <si>
    <t>Modulární propojovací moduly</t>
  </si>
  <si>
    <t>Pro celé 
dodávané 
modulární
řešení, dle
požadovaných parametrů.</t>
  </si>
  <si>
    <t>Pro celé 
dodávané 
řešení 
virtualizace 
desktopů, dle
požadovaných parametrů.</t>
  </si>
  <si>
    <t>Minimálně Linux, Windows, Windows Server a dalších v posledních stabilních vydaných verzích.</t>
  </si>
  <si>
    <t>Určený pro IoT zařízení, v poslední stabilní vydané verzi, 64 bitový, plně kompatibilní se všemi funkcemi Windows.</t>
  </si>
  <si>
    <t>Hodnota baseline minimálně 210 bodů.</t>
  </si>
  <si>
    <t>V každém serveru budou osazeny minimálně 2 procesory. 
Každý s šestnácti jádry. V poslední vydané generaci.</t>
  </si>
  <si>
    <t>Ano, bez ztráty záruky výrobce.</t>
  </si>
  <si>
    <t>Od výrobce na min. 12 měsíců, včetně nároku na opravené a nově vydané verze software.</t>
  </si>
  <si>
    <t>Min. 25 MD.</t>
  </si>
  <si>
    <t>Ano. Obsahem budou témata správa master image, mangement poolů, nasazení virtuálních stanic, správa uživatelských nastavení a dat, další témata.</t>
  </si>
  <si>
    <t>Vizualizační infrastruktura, VDI infrastruktura (předchozí blok), back-end servery včetně databáze. Integrace do stávající infrastruktury (AD, DNS, DHCP, networking).</t>
  </si>
  <si>
    <t>Vytvoření základního base („master“) image pro různé operační systémy – (minimálně Windows, Windows Server, CentOS, vše v posledních stabilních vydaných verzích podporovaných virtualizační infrastrukturou). Deployment virtuálních desktopů, konfigurace desktop poolů. Nastavení uživatelského prostředí. Profily a data uživatelů, přesměrování složek.</t>
  </si>
  <si>
    <t>Group Policy nastavení prostředí koncového uživatele. Nastavení session management nástroje.</t>
  </si>
  <si>
    <t>Management virtuálních desktopů s různými operačními systémy (minimálně Windows a Linux)  v rámci jedné konzole.</t>
  </si>
  <si>
    <t>Maximální cena za tuto dodávku činí celkem 13 320 661 Kč bez DPH.</t>
  </si>
  <si>
    <t>Zaškolení, dokumentace k dodávanému řešení, předání:</t>
  </si>
  <si>
    <t>Ano. Požadavky na zaškolení: 4 osoby / 8 hodin, předávací protokol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</si>
</sst>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4" borderId="1" xfId="0" applyFill="1" applyBorder="1" applyProtection="1">
      <protection locked="0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0" fillId="0" borderId="2" xfId="0" applyFill="1" applyBorder="1"/>
    <xf numFmtId="12" fontId="6" fillId="8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10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12" fontId="7" fillId="8" borderId="3" xfId="20" applyNumberFormat="1" applyFont="1" applyFill="1" applyBorder="1" applyAlignment="1">
      <alignment horizontal="center" vertical="top" wrapText="1"/>
    </xf>
    <xf numFmtId="12" fontId="7" fillId="8" borderId="4" xfId="20" applyNumberFormat="1" applyFont="1" applyFill="1" applyBorder="1" applyAlignment="1">
      <alignment horizontal="center" vertical="top" wrapText="1"/>
    </xf>
    <xf numFmtId="12" fontId="7" fillId="8" borderId="5" xfId="20" applyNumberFormat="1" applyFont="1" applyFill="1" applyBorder="1" applyAlignment="1">
      <alignment horizontal="center" vertical="top" wrapText="1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10" borderId="3" xfId="0" applyFill="1" applyBorder="1" applyAlignment="1" applyProtection="1">
      <alignment horizontal="center" vertical="top"/>
      <protection locked="0"/>
    </xf>
    <xf numFmtId="0" fontId="0" fillId="10" borderId="4" xfId="0" applyFill="1" applyBorder="1" applyAlignment="1" applyProtection="1">
      <alignment horizontal="center" vertical="top"/>
      <protection locked="0"/>
    </xf>
    <xf numFmtId="0" fontId="0" fillId="10" borderId="5" xfId="0" applyFill="1" applyBorder="1" applyAlignment="1">
      <alignment horizontal="center" vertical="top"/>
    </xf>
    <xf numFmtId="0" fontId="0" fillId="4" borderId="3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12" fontId="6" fillId="8" borderId="3" xfId="0" applyNumberFormat="1" applyFont="1" applyFill="1" applyBorder="1" applyAlignment="1">
      <alignment horizontal="center" vertical="top" wrapText="1"/>
    </xf>
    <xf numFmtId="12" fontId="6" fillId="8" borderId="5" xfId="0" applyNumberFormat="1" applyFont="1" applyFill="1" applyBorder="1" applyAlignment="1">
      <alignment horizontal="center" vertical="top" wrapText="1"/>
    </xf>
    <xf numFmtId="12" fontId="6" fillId="8" borderId="4" xfId="0" applyNumberFormat="1" applyFont="1" applyFill="1" applyBorder="1" applyAlignment="1">
      <alignment horizontal="center" vertical="top" wrapText="1"/>
    </xf>
    <xf numFmtId="12" fontId="7" fillId="8" borderId="3" xfId="21" applyNumberFormat="1" applyFont="1" applyFill="1" applyBorder="1" applyAlignment="1">
      <alignment horizontal="center" vertical="top" wrapText="1"/>
    </xf>
    <xf numFmtId="12" fontId="7" fillId="8" borderId="4" xfId="21" applyNumberFormat="1" applyFont="1" applyFill="1" applyBorder="1" applyAlignment="1">
      <alignment horizontal="center" vertical="top" wrapText="1"/>
    </xf>
    <xf numFmtId="12" fontId="7" fillId="8" borderId="5" xfId="21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/>
    </xf>
    <xf numFmtId="0" fontId="6" fillId="8" borderId="4" xfId="0" applyFont="1" applyFill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/>
    </xf>
    <xf numFmtId="0" fontId="0" fillId="0" borderId="5" xfId="0" applyBorder="1" applyAlignment="1" applyProtection="1">
      <alignment horizontal="left" vertical="top"/>
      <protection locked="0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5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10" borderId="3" xfId="0" applyFill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zoomScaleSheetLayoutView="85" zoomScalePageLayoutView="55" workbookViewId="0" topLeftCell="A92">
      <selection activeCell="D102" sqref="D102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0" customWidth="1"/>
    <col min="8" max="8" width="17.8515625" style="0" customWidth="1"/>
    <col min="9" max="9" width="25.140625" style="0" customWidth="1"/>
  </cols>
  <sheetData>
    <row r="1" spans="1:3" ht="18.75">
      <c r="A1" s="1" t="s">
        <v>22</v>
      </c>
      <c r="B1" s="1"/>
      <c r="C1" s="1"/>
    </row>
    <row r="2" spans="1:2" ht="15">
      <c r="A2" s="2"/>
      <c r="B2" s="2"/>
    </row>
    <row r="3" spans="1:5" ht="15.75">
      <c r="A3" s="67" t="s">
        <v>19</v>
      </c>
      <c r="B3" s="67"/>
      <c r="C3" s="67"/>
      <c r="D3" s="67"/>
      <c r="E3" s="67"/>
    </row>
    <row r="4" spans="1:2" ht="15">
      <c r="A4" s="2"/>
      <c r="B4" s="2"/>
    </row>
    <row r="5" spans="1:5" ht="30" customHeight="1">
      <c r="A5" s="68" t="s">
        <v>7</v>
      </c>
      <c r="B5" s="68"/>
      <c r="C5" s="68"/>
      <c r="D5" s="68"/>
      <c r="E5" s="12" t="s">
        <v>14</v>
      </c>
    </row>
    <row r="6" spans="1:5" ht="32.25" customHeight="1">
      <c r="A6" s="69" t="s">
        <v>18</v>
      </c>
      <c r="B6" s="69"/>
      <c r="C6" s="69"/>
      <c r="D6" s="69"/>
      <c r="E6" s="22"/>
    </row>
    <row r="7" spans="1:5" ht="15.75" customHeight="1">
      <c r="A7" s="69" t="s">
        <v>16</v>
      </c>
      <c r="B7" s="69"/>
      <c r="C7" s="69"/>
      <c r="D7" s="69"/>
      <c r="E7" s="22"/>
    </row>
    <row r="8" spans="1:5" ht="15.75" customHeight="1">
      <c r="A8" s="70" t="s">
        <v>113</v>
      </c>
      <c r="B8" s="73"/>
      <c r="C8" s="73"/>
      <c r="D8" s="74"/>
      <c r="E8" s="22"/>
    </row>
    <row r="9" spans="1:5" ht="15.75" customHeight="1">
      <c r="A9" s="70" t="s">
        <v>15</v>
      </c>
      <c r="B9" s="71"/>
      <c r="C9" s="71"/>
      <c r="D9" s="72"/>
      <c r="E9" s="22"/>
    </row>
    <row r="10" spans="1:5" ht="15.75" customHeight="1">
      <c r="A10" s="70" t="s">
        <v>135</v>
      </c>
      <c r="B10" s="71"/>
      <c r="C10" s="71"/>
      <c r="D10" s="72"/>
      <c r="E10" s="22"/>
    </row>
    <row r="11" spans="1:5" ht="30.75" customHeight="1">
      <c r="A11" s="70" t="s">
        <v>171</v>
      </c>
      <c r="B11" s="71"/>
      <c r="C11" s="71"/>
      <c r="D11" s="72"/>
      <c r="E11" s="22"/>
    </row>
    <row r="12" spans="1:5" ht="15.75" customHeight="1">
      <c r="A12" s="70" t="s">
        <v>8</v>
      </c>
      <c r="B12" s="71"/>
      <c r="C12" s="71"/>
      <c r="D12" s="72"/>
      <c r="E12" s="22"/>
    </row>
    <row r="13" spans="1:5" ht="60.75" customHeight="1">
      <c r="A13" s="70" t="s">
        <v>17</v>
      </c>
      <c r="B13" s="71"/>
      <c r="C13" s="71"/>
      <c r="D13" s="72"/>
      <c r="E13" s="22"/>
    </row>
    <row r="14" spans="1:5" ht="15.75" customHeight="1">
      <c r="A14" s="75" t="s">
        <v>210</v>
      </c>
      <c r="B14" s="76"/>
      <c r="C14" s="76"/>
      <c r="D14" s="77"/>
      <c r="E14" s="22"/>
    </row>
    <row r="15" spans="1:8" ht="15">
      <c r="A15" s="3"/>
      <c r="B15" s="3"/>
      <c r="C15" s="4"/>
      <c r="D15" s="4"/>
      <c r="E15" s="5"/>
      <c r="F15" s="5"/>
      <c r="G15" s="5"/>
      <c r="H15" s="5"/>
    </row>
    <row r="16" spans="1:9" ht="15">
      <c r="A16" s="61" t="s">
        <v>0</v>
      </c>
      <c r="B16" s="49" t="s">
        <v>6</v>
      </c>
      <c r="C16" s="62" t="s">
        <v>21</v>
      </c>
      <c r="D16" s="63"/>
      <c r="E16" s="49" t="s">
        <v>1</v>
      </c>
      <c r="F16" s="13" t="s">
        <v>2</v>
      </c>
      <c r="G16" s="49" t="s">
        <v>9</v>
      </c>
      <c r="H16" s="49" t="s">
        <v>11</v>
      </c>
      <c r="I16" s="65" t="s">
        <v>10</v>
      </c>
    </row>
    <row r="17" spans="1:9" ht="15">
      <c r="A17" s="61"/>
      <c r="B17" s="64"/>
      <c r="C17" s="14" t="s">
        <v>4</v>
      </c>
      <c r="D17" s="14" t="s">
        <v>5</v>
      </c>
      <c r="E17" s="50"/>
      <c r="F17" s="13" t="s">
        <v>3</v>
      </c>
      <c r="G17" s="50"/>
      <c r="H17" s="51"/>
      <c r="I17" s="66"/>
    </row>
    <row r="18" spans="1:9" ht="30">
      <c r="A18" s="54" t="s">
        <v>170</v>
      </c>
      <c r="B18" s="57">
        <v>3</v>
      </c>
      <c r="C18" s="6" t="s">
        <v>20</v>
      </c>
      <c r="D18" s="8" t="s">
        <v>24</v>
      </c>
      <c r="E18" s="7"/>
      <c r="F18" s="31"/>
      <c r="G18" s="52">
        <v>3</v>
      </c>
      <c r="H18" s="37"/>
      <c r="I18" s="23">
        <f>G18*H18</f>
        <v>0</v>
      </c>
    </row>
    <row r="19" spans="1:9" ht="30">
      <c r="A19" s="55"/>
      <c r="B19" s="58"/>
      <c r="C19" s="15" t="s">
        <v>23</v>
      </c>
      <c r="D19" s="8" t="s">
        <v>25</v>
      </c>
      <c r="E19" s="7"/>
      <c r="F19" s="32"/>
      <c r="G19" s="53"/>
      <c r="H19" s="38"/>
      <c r="I19" s="24"/>
    </row>
    <row r="20" spans="1:9" ht="15">
      <c r="A20" s="55"/>
      <c r="B20" s="58"/>
      <c r="C20" s="15" t="s">
        <v>26</v>
      </c>
      <c r="D20" s="8" t="s">
        <v>29</v>
      </c>
      <c r="E20" s="7"/>
      <c r="F20" s="32"/>
      <c r="G20" s="53"/>
      <c r="H20" s="38"/>
      <c r="I20" s="24"/>
    </row>
    <row r="21" spans="1:9" ht="15">
      <c r="A21" s="55"/>
      <c r="B21" s="58"/>
      <c r="C21" s="15" t="s">
        <v>27</v>
      </c>
      <c r="D21" s="8" t="s">
        <v>28</v>
      </c>
      <c r="E21" s="7"/>
      <c r="F21" s="32"/>
      <c r="G21" s="53"/>
      <c r="H21" s="38"/>
      <c r="I21" s="24"/>
    </row>
    <row r="22" spans="1:9" ht="15">
      <c r="A22" s="55"/>
      <c r="B22" s="58"/>
      <c r="C22" s="15" t="s">
        <v>30</v>
      </c>
      <c r="D22" s="8" t="s">
        <v>46</v>
      </c>
      <c r="E22" s="7"/>
      <c r="F22" s="32"/>
      <c r="G22" s="53"/>
      <c r="H22" s="38"/>
      <c r="I22" s="24"/>
    </row>
    <row r="23" spans="1:9" ht="15">
      <c r="A23" s="55"/>
      <c r="B23" s="58"/>
      <c r="C23" s="15" t="s">
        <v>31</v>
      </c>
      <c r="D23" s="8" t="s">
        <v>32</v>
      </c>
      <c r="E23" s="7"/>
      <c r="F23" s="32"/>
      <c r="G23" s="53"/>
      <c r="H23" s="38"/>
      <c r="I23" s="24"/>
    </row>
    <row r="24" spans="1:9" ht="60">
      <c r="A24" s="55"/>
      <c r="B24" s="58"/>
      <c r="C24" s="6" t="s">
        <v>108</v>
      </c>
      <c r="D24" s="8" t="s">
        <v>173</v>
      </c>
      <c r="E24" s="7"/>
      <c r="F24" s="32"/>
      <c r="G24" s="53"/>
      <c r="H24" s="38"/>
      <c r="I24" s="24"/>
    </row>
    <row r="25" spans="1:9" ht="30">
      <c r="A25" s="55"/>
      <c r="B25" s="58"/>
      <c r="C25" s="15" t="s">
        <v>33</v>
      </c>
      <c r="D25" s="8" t="s">
        <v>34</v>
      </c>
      <c r="E25" s="7"/>
      <c r="F25" s="32"/>
      <c r="G25" s="53"/>
      <c r="H25" s="38"/>
      <c r="I25" s="24"/>
    </row>
    <row r="26" spans="1:9" ht="30">
      <c r="A26" s="55"/>
      <c r="B26" s="58"/>
      <c r="C26" s="15" t="s">
        <v>37</v>
      </c>
      <c r="D26" s="8" t="s">
        <v>36</v>
      </c>
      <c r="E26" s="7"/>
      <c r="F26" s="32"/>
      <c r="G26" s="53"/>
      <c r="H26" s="38"/>
      <c r="I26" s="24"/>
    </row>
    <row r="27" spans="1:9" ht="30">
      <c r="A27" s="55"/>
      <c r="B27" s="58"/>
      <c r="C27" s="15" t="s">
        <v>35</v>
      </c>
      <c r="D27" s="8" t="s">
        <v>112</v>
      </c>
      <c r="E27" s="7"/>
      <c r="F27" s="32"/>
      <c r="G27" s="53"/>
      <c r="H27" s="38"/>
      <c r="I27" s="24"/>
    </row>
    <row r="28" spans="1:9" ht="45">
      <c r="A28" s="55"/>
      <c r="B28" s="58"/>
      <c r="C28" s="15" t="s">
        <v>38</v>
      </c>
      <c r="D28" s="8" t="s">
        <v>39</v>
      </c>
      <c r="E28" s="7"/>
      <c r="F28" s="32"/>
      <c r="G28" s="53"/>
      <c r="H28" s="38"/>
      <c r="I28" s="24"/>
    </row>
    <row r="29" spans="1:9" ht="30">
      <c r="A29" s="55"/>
      <c r="B29" s="58"/>
      <c r="C29" s="15" t="s">
        <v>40</v>
      </c>
      <c r="D29" s="8" t="s">
        <v>41</v>
      </c>
      <c r="E29" s="7"/>
      <c r="F29" s="32"/>
      <c r="G29" s="53"/>
      <c r="H29" s="38"/>
      <c r="I29" s="24"/>
    </row>
    <row r="30" spans="1:9" ht="15">
      <c r="A30" s="55"/>
      <c r="B30" s="58"/>
      <c r="C30" s="15" t="s">
        <v>42</v>
      </c>
      <c r="D30" s="8" t="s">
        <v>43</v>
      </c>
      <c r="E30" s="7"/>
      <c r="F30" s="32"/>
      <c r="G30" s="53"/>
      <c r="H30" s="38"/>
      <c r="I30" s="24"/>
    </row>
    <row r="31" spans="1:9" ht="30">
      <c r="A31" s="56"/>
      <c r="B31" s="59"/>
      <c r="C31" s="10" t="s">
        <v>44</v>
      </c>
      <c r="D31" s="8" t="s">
        <v>45</v>
      </c>
      <c r="E31" s="7"/>
      <c r="F31" s="60"/>
      <c r="G31" s="36"/>
      <c r="H31" s="39"/>
      <c r="I31" s="25"/>
    </row>
    <row r="33" spans="1:9" ht="30" customHeight="1">
      <c r="A33" s="26" t="s">
        <v>192</v>
      </c>
      <c r="B33" s="43">
        <v>10</v>
      </c>
      <c r="C33" s="6" t="s">
        <v>47</v>
      </c>
      <c r="D33" s="8" t="s">
        <v>201</v>
      </c>
      <c r="E33" s="7"/>
      <c r="F33" s="31"/>
      <c r="G33" s="34">
        <v>10</v>
      </c>
      <c r="H33" s="37"/>
      <c r="I33" s="23">
        <f>G33*H33</f>
        <v>0</v>
      </c>
    </row>
    <row r="34" spans="1:9" ht="15" customHeight="1">
      <c r="A34" s="26"/>
      <c r="B34" s="44"/>
      <c r="C34" s="6" t="s">
        <v>119</v>
      </c>
      <c r="D34" s="8" t="s">
        <v>200</v>
      </c>
      <c r="E34" s="7"/>
      <c r="F34" s="32"/>
      <c r="G34" s="35"/>
      <c r="H34" s="38"/>
      <c r="I34" s="24"/>
    </row>
    <row r="35" spans="1:9" ht="15" customHeight="1">
      <c r="A35" s="26"/>
      <c r="B35" s="44"/>
      <c r="C35" s="6" t="s">
        <v>117</v>
      </c>
      <c r="D35" s="8" t="s">
        <v>118</v>
      </c>
      <c r="E35" s="7"/>
      <c r="F35" s="32"/>
      <c r="G35" s="35"/>
      <c r="H35" s="38"/>
      <c r="I35" s="24"/>
    </row>
    <row r="36" spans="1:9" ht="30.75" customHeight="1">
      <c r="A36" s="26"/>
      <c r="B36" s="44"/>
      <c r="C36" s="6" t="s">
        <v>48</v>
      </c>
      <c r="D36" s="8" t="s">
        <v>49</v>
      </c>
      <c r="E36" s="7"/>
      <c r="F36" s="32"/>
      <c r="G36" s="35"/>
      <c r="H36" s="38"/>
      <c r="I36" s="24"/>
    </row>
    <row r="37" spans="1:9" ht="44.25" customHeight="1">
      <c r="A37" s="26"/>
      <c r="B37" s="44"/>
      <c r="C37" s="6" t="s">
        <v>50</v>
      </c>
      <c r="D37" s="8" t="s">
        <v>172</v>
      </c>
      <c r="E37" s="7"/>
      <c r="F37" s="32"/>
      <c r="G37" s="35"/>
      <c r="H37" s="38"/>
      <c r="I37" s="24"/>
    </row>
    <row r="38" spans="1:9" ht="29.25" customHeight="1">
      <c r="A38" s="26"/>
      <c r="B38" s="44"/>
      <c r="C38" s="6" t="s">
        <v>51</v>
      </c>
      <c r="D38" s="8" t="s">
        <v>120</v>
      </c>
      <c r="E38" s="7"/>
      <c r="F38" s="32"/>
      <c r="G38" s="35"/>
      <c r="H38" s="38"/>
      <c r="I38" s="24"/>
    </row>
    <row r="39" spans="1:9" ht="45">
      <c r="A39" s="27"/>
      <c r="B39" s="45"/>
      <c r="C39" s="9" t="s">
        <v>52</v>
      </c>
      <c r="D39" s="8" t="s">
        <v>53</v>
      </c>
      <c r="E39" s="7"/>
      <c r="F39" s="33"/>
      <c r="G39" s="36"/>
      <c r="H39" s="39"/>
      <c r="I39" s="25"/>
    </row>
    <row r="41" spans="1:9" ht="30" customHeight="1">
      <c r="A41" s="26" t="s">
        <v>193</v>
      </c>
      <c r="B41" s="28">
        <v>16</v>
      </c>
      <c r="C41" s="6" t="s">
        <v>47</v>
      </c>
      <c r="D41" s="8" t="s">
        <v>201</v>
      </c>
      <c r="E41" s="7"/>
      <c r="F41" s="31"/>
      <c r="G41" s="34">
        <v>16</v>
      </c>
      <c r="H41" s="37"/>
      <c r="I41" s="23">
        <f>G41*H41</f>
        <v>0</v>
      </c>
    </row>
    <row r="42" spans="1:9" ht="15" customHeight="1">
      <c r="A42" s="26"/>
      <c r="B42" s="29"/>
      <c r="C42" s="6" t="s">
        <v>119</v>
      </c>
      <c r="D42" s="8" t="s">
        <v>200</v>
      </c>
      <c r="E42" s="7"/>
      <c r="F42" s="32"/>
      <c r="G42" s="35"/>
      <c r="H42" s="38"/>
      <c r="I42" s="24"/>
    </row>
    <row r="43" spans="1:9" ht="15" customHeight="1">
      <c r="A43" s="26"/>
      <c r="B43" s="29"/>
      <c r="C43" s="6" t="s">
        <v>117</v>
      </c>
      <c r="D43" s="8" t="s">
        <v>118</v>
      </c>
      <c r="E43" s="7"/>
      <c r="F43" s="32"/>
      <c r="G43" s="35"/>
      <c r="H43" s="38"/>
      <c r="I43" s="24"/>
    </row>
    <row r="44" spans="1:9" ht="30.75" customHeight="1">
      <c r="A44" s="26"/>
      <c r="B44" s="29"/>
      <c r="C44" s="6" t="s">
        <v>48</v>
      </c>
      <c r="D44" s="8" t="s">
        <v>49</v>
      </c>
      <c r="E44" s="7"/>
      <c r="F44" s="32"/>
      <c r="G44" s="35"/>
      <c r="H44" s="38"/>
      <c r="I44" s="24"/>
    </row>
    <row r="45" spans="1:9" ht="44.25" customHeight="1">
      <c r="A45" s="26"/>
      <c r="B45" s="29"/>
      <c r="C45" s="6" t="s">
        <v>50</v>
      </c>
      <c r="D45" s="8" t="s">
        <v>172</v>
      </c>
      <c r="E45" s="7"/>
      <c r="F45" s="32"/>
      <c r="G45" s="35"/>
      <c r="H45" s="38"/>
      <c r="I45" s="24"/>
    </row>
    <row r="46" spans="1:9" ht="29.25" customHeight="1">
      <c r="A46" s="26"/>
      <c r="B46" s="29"/>
      <c r="C46" s="6" t="s">
        <v>51</v>
      </c>
      <c r="D46" s="8" t="s">
        <v>120</v>
      </c>
      <c r="E46" s="7"/>
      <c r="F46" s="32"/>
      <c r="G46" s="35"/>
      <c r="H46" s="38"/>
      <c r="I46" s="24"/>
    </row>
    <row r="47" spans="1:9" ht="43.5" customHeight="1">
      <c r="A47" s="26"/>
      <c r="B47" s="29"/>
      <c r="C47" s="6" t="s">
        <v>61</v>
      </c>
      <c r="D47" s="8" t="s">
        <v>62</v>
      </c>
      <c r="E47" s="7"/>
      <c r="F47" s="32"/>
      <c r="G47" s="35"/>
      <c r="H47" s="38"/>
      <c r="I47" s="24"/>
    </row>
    <row r="48" spans="1:9" ht="45">
      <c r="A48" s="27"/>
      <c r="B48" s="30"/>
      <c r="C48" s="9" t="s">
        <v>52</v>
      </c>
      <c r="D48" s="8" t="s">
        <v>53</v>
      </c>
      <c r="E48" s="7"/>
      <c r="F48" s="33"/>
      <c r="G48" s="36"/>
      <c r="H48" s="39"/>
      <c r="I48" s="25"/>
    </row>
    <row r="50" spans="1:9" ht="44.25" customHeight="1">
      <c r="A50" s="26" t="s">
        <v>194</v>
      </c>
      <c r="B50" s="40" t="s">
        <v>178</v>
      </c>
      <c r="C50" s="6" t="s">
        <v>63</v>
      </c>
      <c r="D50" s="8" t="s">
        <v>64</v>
      </c>
      <c r="E50" s="7"/>
      <c r="F50" s="31"/>
      <c r="G50" s="78" t="s">
        <v>196</v>
      </c>
      <c r="H50" s="37"/>
      <c r="I50" s="23">
        <f>H50</f>
        <v>0</v>
      </c>
    </row>
    <row r="51" spans="1:9" ht="44.25" customHeight="1">
      <c r="A51" s="26"/>
      <c r="B51" s="42"/>
      <c r="C51" s="6" t="s">
        <v>74</v>
      </c>
      <c r="D51" s="8" t="s">
        <v>75</v>
      </c>
      <c r="E51" s="7"/>
      <c r="F51" s="32"/>
      <c r="G51" s="35"/>
      <c r="H51" s="38"/>
      <c r="I51" s="24"/>
    </row>
    <row r="52" spans="1:9" ht="44.25" customHeight="1">
      <c r="A52" s="26"/>
      <c r="B52" s="42"/>
      <c r="C52" s="6" t="s">
        <v>65</v>
      </c>
      <c r="D52" s="8" t="s">
        <v>121</v>
      </c>
      <c r="E52" s="7"/>
      <c r="F52" s="32"/>
      <c r="G52" s="35"/>
      <c r="H52" s="38"/>
      <c r="I52" s="24"/>
    </row>
    <row r="53" spans="1:9" ht="59.25" customHeight="1">
      <c r="A53" s="26"/>
      <c r="B53" s="42"/>
      <c r="C53" s="6" t="s">
        <v>66</v>
      </c>
      <c r="D53" s="8" t="s">
        <v>114</v>
      </c>
      <c r="E53" s="7"/>
      <c r="F53" s="32"/>
      <c r="G53" s="35"/>
      <c r="H53" s="38"/>
      <c r="I53" s="24"/>
    </row>
    <row r="54" spans="1:9" ht="15.75" customHeight="1">
      <c r="A54" s="26"/>
      <c r="B54" s="42"/>
      <c r="C54" s="6" t="s">
        <v>115</v>
      </c>
      <c r="D54" s="8" t="s">
        <v>73</v>
      </c>
      <c r="E54" s="7"/>
      <c r="F54" s="32"/>
      <c r="G54" s="35"/>
      <c r="H54" s="38"/>
      <c r="I54" s="24"/>
    </row>
    <row r="55" spans="1:9" ht="15" customHeight="1">
      <c r="A55" s="26"/>
      <c r="B55" s="42"/>
      <c r="C55" s="6" t="s">
        <v>67</v>
      </c>
      <c r="D55" s="8" t="s">
        <v>68</v>
      </c>
      <c r="E55" s="7"/>
      <c r="F55" s="32"/>
      <c r="G55" s="35"/>
      <c r="H55" s="38"/>
      <c r="I55" s="24"/>
    </row>
    <row r="56" spans="1:9" ht="15" customHeight="1">
      <c r="A56" s="26"/>
      <c r="B56" s="42"/>
      <c r="C56" s="6" t="s">
        <v>69</v>
      </c>
      <c r="D56" s="8" t="s">
        <v>70</v>
      </c>
      <c r="E56" s="7"/>
      <c r="F56" s="32"/>
      <c r="G56" s="35"/>
      <c r="H56" s="38"/>
      <c r="I56" s="24"/>
    </row>
    <row r="57" spans="1:9" ht="15" customHeight="1">
      <c r="A57" s="26"/>
      <c r="B57" s="42"/>
      <c r="C57" s="6" t="s">
        <v>71</v>
      </c>
      <c r="D57" s="8" t="s">
        <v>72</v>
      </c>
      <c r="E57" s="7"/>
      <c r="F57" s="32"/>
      <c r="G57" s="35"/>
      <c r="H57" s="38"/>
      <c r="I57" s="24"/>
    </row>
    <row r="58" spans="1:9" ht="15" customHeight="1">
      <c r="A58" s="26"/>
      <c r="B58" s="42"/>
      <c r="C58" s="6" t="s">
        <v>76</v>
      </c>
      <c r="D58" s="8" t="s">
        <v>77</v>
      </c>
      <c r="E58" s="7"/>
      <c r="F58" s="32"/>
      <c r="G58" s="35"/>
      <c r="H58" s="38"/>
      <c r="I58" s="24"/>
    </row>
    <row r="59" spans="1:9" ht="15.75" customHeight="1">
      <c r="A59" s="26"/>
      <c r="B59" s="42"/>
      <c r="C59" s="6" t="s">
        <v>78</v>
      </c>
      <c r="D59" s="8" t="s">
        <v>79</v>
      </c>
      <c r="E59" s="7"/>
      <c r="F59" s="32"/>
      <c r="G59" s="35"/>
      <c r="H59" s="38"/>
      <c r="I59" s="24"/>
    </row>
    <row r="60" spans="1:9" ht="45.75" customHeight="1">
      <c r="A60" s="26"/>
      <c r="B60" s="42"/>
      <c r="C60" s="6" t="s">
        <v>80</v>
      </c>
      <c r="D60" s="8" t="s">
        <v>81</v>
      </c>
      <c r="E60" s="7"/>
      <c r="F60" s="32"/>
      <c r="G60" s="35"/>
      <c r="H60" s="38"/>
      <c r="I60" s="24"/>
    </row>
    <row r="61" spans="1:9" ht="14.25" customHeight="1">
      <c r="A61" s="26"/>
      <c r="B61" s="42"/>
      <c r="C61" s="6" t="s">
        <v>82</v>
      </c>
      <c r="D61" s="8" t="s">
        <v>83</v>
      </c>
      <c r="E61" s="7"/>
      <c r="F61" s="32"/>
      <c r="G61" s="35"/>
      <c r="H61" s="38"/>
      <c r="I61" s="24"/>
    </row>
    <row r="62" spans="1:9" ht="29.25" customHeight="1">
      <c r="A62" s="26"/>
      <c r="B62" s="42"/>
      <c r="C62" s="6" t="s">
        <v>84</v>
      </c>
      <c r="D62" s="8" t="s">
        <v>85</v>
      </c>
      <c r="E62" s="7"/>
      <c r="F62" s="32"/>
      <c r="G62" s="35"/>
      <c r="H62" s="38"/>
      <c r="I62" s="24"/>
    </row>
    <row r="63" spans="1:9" ht="44.25" customHeight="1">
      <c r="A63" s="26"/>
      <c r="B63" s="42"/>
      <c r="C63" s="6" t="s">
        <v>86</v>
      </c>
      <c r="D63" s="8" t="s">
        <v>87</v>
      </c>
      <c r="E63" s="7"/>
      <c r="F63" s="32"/>
      <c r="G63" s="35"/>
      <c r="H63" s="38"/>
      <c r="I63" s="24"/>
    </row>
    <row r="64" spans="1:9" ht="30">
      <c r="A64" s="27"/>
      <c r="B64" s="41"/>
      <c r="C64" s="9" t="s">
        <v>88</v>
      </c>
      <c r="D64" s="8" t="s">
        <v>89</v>
      </c>
      <c r="E64" s="7"/>
      <c r="F64" s="33"/>
      <c r="G64" s="36"/>
      <c r="H64" s="39"/>
      <c r="I64" s="25"/>
    </row>
    <row r="66" spans="1:9" ht="45">
      <c r="A66" s="19" t="s">
        <v>195</v>
      </c>
      <c r="B66" s="16">
        <v>4</v>
      </c>
      <c r="C66" s="6" t="s">
        <v>116</v>
      </c>
      <c r="D66" s="8" t="s">
        <v>175</v>
      </c>
      <c r="E66" s="7"/>
      <c r="F66" s="20"/>
      <c r="G66" s="21">
        <v>4</v>
      </c>
      <c r="H66" s="17"/>
      <c r="I66" s="18">
        <f>G66*H66</f>
        <v>0</v>
      </c>
    </row>
    <row r="68" spans="1:9" ht="15">
      <c r="A68" s="26" t="s">
        <v>174</v>
      </c>
      <c r="B68" s="40" t="s">
        <v>178</v>
      </c>
      <c r="C68" s="6" t="s">
        <v>90</v>
      </c>
      <c r="D68" s="8" t="s">
        <v>91</v>
      </c>
      <c r="E68" s="7"/>
      <c r="F68" s="31"/>
      <c r="G68" s="78" t="s">
        <v>196</v>
      </c>
      <c r="H68" s="37"/>
      <c r="I68" s="23">
        <f>H68</f>
        <v>0</v>
      </c>
    </row>
    <row r="69" spans="1:9" ht="60">
      <c r="A69" s="26"/>
      <c r="B69" s="42"/>
      <c r="C69" s="6" t="s">
        <v>92</v>
      </c>
      <c r="D69" s="8" t="s">
        <v>93</v>
      </c>
      <c r="E69" s="7"/>
      <c r="F69" s="32"/>
      <c r="G69" s="35"/>
      <c r="H69" s="38"/>
      <c r="I69" s="24"/>
    </row>
    <row r="70" spans="1:9" ht="30">
      <c r="A70" s="26"/>
      <c r="B70" s="42"/>
      <c r="C70" s="6" t="s">
        <v>94</v>
      </c>
      <c r="D70" s="8" t="s">
        <v>176</v>
      </c>
      <c r="E70" s="7"/>
      <c r="F70" s="32"/>
      <c r="G70" s="35"/>
      <c r="H70" s="38"/>
      <c r="I70" s="24"/>
    </row>
    <row r="71" spans="1:9" ht="15">
      <c r="A71" s="26"/>
      <c r="B71" s="42"/>
      <c r="C71" s="6" t="s">
        <v>95</v>
      </c>
      <c r="D71" s="8" t="s">
        <v>96</v>
      </c>
      <c r="E71" s="7"/>
      <c r="F71" s="32"/>
      <c r="G71" s="35"/>
      <c r="H71" s="38"/>
      <c r="I71" s="24"/>
    </row>
    <row r="72" spans="1:9" ht="15">
      <c r="A72" s="26"/>
      <c r="B72" s="42"/>
      <c r="C72" s="6" t="s">
        <v>97</v>
      </c>
      <c r="D72" s="8" t="s">
        <v>98</v>
      </c>
      <c r="E72" s="7"/>
      <c r="F72" s="32"/>
      <c r="G72" s="35"/>
      <c r="H72" s="38"/>
      <c r="I72" s="24"/>
    </row>
    <row r="73" spans="1:9" ht="15">
      <c r="A73" s="26"/>
      <c r="B73" s="42"/>
      <c r="C73" s="6" t="s">
        <v>99</v>
      </c>
      <c r="D73" s="8" t="s">
        <v>100</v>
      </c>
      <c r="E73" s="7"/>
      <c r="F73" s="32"/>
      <c r="G73" s="35"/>
      <c r="H73" s="38"/>
      <c r="I73" s="24"/>
    </row>
    <row r="74" spans="1:9" ht="29.25" customHeight="1">
      <c r="A74" s="26"/>
      <c r="B74" s="42"/>
      <c r="C74" s="6" t="s">
        <v>101</v>
      </c>
      <c r="D74" s="8" t="s">
        <v>168</v>
      </c>
      <c r="E74" s="7"/>
      <c r="F74" s="32"/>
      <c r="G74" s="35"/>
      <c r="H74" s="38"/>
      <c r="I74" s="24"/>
    </row>
    <row r="75" spans="1:9" ht="15">
      <c r="A75" s="26"/>
      <c r="B75" s="42"/>
      <c r="C75" s="6" t="s">
        <v>102</v>
      </c>
      <c r="D75" s="8" t="s">
        <v>103</v>
      </c>
      <c r="E75" s="7"/>
      <c r="F75" s="32"/>
      <c r="G75" s="35"/>
      <c r="H75" s="38"/>
      <c r="I75" s="24"/>
    </row>
    <row r="76" spans="1:9" ht="30">
      <c r="A76" s="26"/>
      <c r="B76" s="42"/>
      <c r="C76" s="6" t="s">
        <v>104</v>
      </c>
      <c r="D76" s="8" t="s">
        <v>105</v>
      </c>
      <c r="E76" s="7"/>
      <c r="F76" s="32"/>
      <c r="G76" s="35"/>
      <c r="H76" s="38"/>
      <c r="I76" s="24"/>
    </row>
    <row r="77" spans="1:9" ht="15">
      <c r="A77" s="27"/>
      <c r="B77" s="41"/>
      <c r="C77" s="6" t="s">
        <v>106</v>
      </c>
      <c r="D77" s="8" t="s">
        <v>107</v>
      </c>
      <c r="E77" s="7"/>
      <c r="F77" s="33"/>
      <c r="G77" s="36"/>
      <c r="H77" s="39"/>
      <c r="I77" s="25"/>
    </row>
    <row r="79" spans="1:9" ht="29.25" customHeight="1">
      <c r="A79" s="26" t="s">
        <v>58</v>
      </c>
      <c r="B79" s="40" t="s">
        <v>177</v>
      </c>
      <c r="C79" s="9" t="s">
        <v>55</v>
      </c>
      <c r="D79" s="8" t="s">
        <v>202</v>
      </c>
      <c r="E79" s="7"/>
      <c r="F79" s="31"/>
      <c r="G79" s="78" t="s">
        <v>196</v>
      </c>
      <c r="H79" s="37"/>
      <c r="I79" s="23">
        <f>H79</f>
        <v>0</v>
      </c>
    </row>
    <row r="80" spans="1:9" ht="15" customHeight="1">
      <c r="A80" s="26"/>
      <c r="B80" s="42"/>
      <c r="C80" s="9" t="s">
        <v>59</v>
      </c>
      <c r="D80" s="8" t="s">
        <v>60</v>
      </c>
      <c r="E80" s="7"/>
      <c r="F80" s="32"/>
      <c r="G80" s="35"/>
      <c r="H80" s="38"/>
      <c r="I80" s="24"/>
    </row>
    <row r="81" spans="1:9" ht="48" customHeight="1">
      <c r="A81" s="27"/>
      <c r="B81" s="41"/>
      <c r="C81" s="6" t="s">
        <v>56</v>
      </c>
      <c r="D81" s="8" t="s">
        <v>57</v>
      </c>
      <c r="E81" s="7"/>
      <c r="F81" s="33"/>
      <c r="G81" s="36"/>
      <c r="H81" s="39"/>
      <c r="I81" s="25"/>
    </row>
    <row r="85" spans="1:9" ht="30" customHeight="1">
      <c r="A85" s="26" t="s">
        <v>109</v>
      </c>
      <c r="B85" s="40">
        <v>1</v>
      </c>
      <c r="C85" s="6" t="s">
        <v>110</v>
      </c>
      <c r="D85" s="8" t="s">
        <v>111</v>
      </c>
      <c r="E85" s="7"/>
      <c r="F85" s="31"/>
      <c r="G85" s="34">
        <v>1</v>
      </c>
      <c r="H85" s="37"/>
      <c r="I85" s="23">
        <f>G85*H85</f>
        <v>0</v>
      </c>
    </row>
    <row r="86" spans="1:9" ht="30">
      <c r="A86" s="26"/>
      <c r="B86" s="42"/>
      <c r="C86" s="6" t="s">
        <v>122</v>
      </c>
      <c r="D86" s="8" t="s">
        <v>198</v>
      </c>
      <c r="E86" s="7"/>
      <c r="F86" s="32"/>
      <c r="G86" s="35"/>
      <c r="H86" s="38"/>
      <c r="I86" s="24"/>
    </row>
    <row r="87" spans="1:9" ht="45" customHeight="1">
      <c r="A87" s="26"/>
      <c r="B87" s="42"/>
      <c r="C87" s="6" t="s">
        <v>123</v>
      </c>
      <c r="D87" s="8" t="s">
        <v>133</v>
      </c>
      <c r="E87" s="7"/>
      <c r="F87" s="32"/>
      <c r="G87" s="35"/>
      <c r="H87" s="38"/>
      <c r="I87" s="24"/>
    </row>
    <row r="88" spans="1:9" ht="30">
      <c r="A88" s="26"/>
      <c r="B88" s="42"/>
      <c r="C88" s="6" t="s">
        <v>128</v>
      </c>
      <c r="D88" s="8" t="s">
        <v>124</v>
      </c>
      <c r="E88" s="7"/>
      <c r="F88" s="32"/>
      <c r="G88" s="35"/>
      <c r="H88" s="38"/>
      <c r="I88" s="24"/>
    </row>
    <row r="89" spans="1:9" ht="30">
      <c r="A89" s="26"/>
      <c r="B89" s="42"/>
      <c r="C89" s="6" t="s">
        <v>125</v>
      </c>
      <c r="D89" s="8" t="s">
        <v>134</v>
      </c>
      <c r="E89" s="7"/>
      <c r="F89" s="32"/>
      <c r="G89" s="35"/>
      <c r="H89" s="38"/>
      <c r="I89" s="24"/>
    </row>
    <row r="90" spans="1:9" ht="15">
      <c r="A90" s="26"/>
      <c r="B90" s="42"/>
      <c r="C90" s="6" t="s">
        <v>126</v>
      </c>
      <c r="D90" s="8" t="s">
        <v>127</v>
      </c>
      <c r="E90" s="7"/>
      <c r="F90" s="32"/>
      <c r="G90" s="35"/>
      <c r="H90" s="38"/>
      <c r="I90" s="24"/>
    </row>
    <row r="91" spans="1:9" ht="29.25" customHeight="1">
      <c r="A91" s="26"/>
      <c r="B91" s="42"/>
      <c r="C91" s="6" t="s">
        <v>129</v>
      </c>
      <c r="D91" s="8" t="s">
        <v>209</v>
      </c>
      <c r="E91" s="7"/>
      <c r="F91" s="32"/>
      <c r="G91" s="35"/>
      <c r="H91" s="38"/>
      <c r="I91" s="24"/>
    </row>
    <row r="92" spans="1:9" ht="59.25" customHeight="1">
      <c r="A92" s="26"/>
      <c r="B92" s="42"/>
      <c r="C92" s="6" t="s">
        <v>130</v>
      </c>
      <c r="D92" s="8" t="s">
        <v>169</v>
      </c>
      <c r="E92" s="7"/>
      <c r="F92" s="32"/>
      <c r="G92" s="35"/>
      <c r="H92" s="38"/>
      <c r="I92" s="24"/>
    </row>
    <row r="93" spans="1:9" ht="15">
      <c r="A93" s="26"/>
      <c r="B93" s="42"/>
      <c r="C93" s="6" t="s">
        <v>131</v>
      </c>
      <c r="D93" s="8" t="s">
        <v>132</v>
      </c>
      <c r="E93" s="7"/>
      <c r="F93" s="32"/>
      <c r="G93" s="35"/>
      <c r="H93" s="38"/>
      <c r="I93" s="24"/>
    </row>
    <row r="94" spans="1:9" ht="30">
      <c r="A94" s="27"/>
      <c r="B94" s="41"/>
      <c r="C94" s="9" t="s">
        <v>56</v>
      </c>
      <c r="D94" s="8" t="s">
        <v>203</v>
      </c>
      <c r="E94" s="7"/>
      <c r="F94" s="33"/>
      <c r="G94" s="36"/>
      <c r="H94" s="39"/>
      <c r="I94" s="25"/>
    </row>
    <row r="96" spans="1:9" ht="45" customHeight="1">
      <c r="A96" s="26" t="s">
        <v>58</v>
      </c>
      <c r="B96" s="40" t="s">
        <v>180</v>
      </c>
      <c r="C96" s="9" t="s">
        <v>181</v>
      </c>
      <c r="D96" s="8" t="s">
        <v>205</v>
      </c>
      <c r="E96" s="7"/>
      <c r="F96" s="31"/>
      <c r="G96" s="78" t="s">
        <v>197</v>
      </c>
      <c r="H96" s="37"/>
      <c r="I96" s="23">
        <f>H96</f>
        <v>0</v>
      </c>
    </row>
    <row r="97" spans="1:9" ht="43.5" customHeight="1">
      <c r="A97" s="26"/>
      <c r="B97" s="42"/>
      <c r="C97" s="9" t="s">
        <v>182</v>
      </c>
      <c r="D97" s="8" t="s">
        <v>206</v>
      </c>
      <c r="E97" s="7"/>
      <c r="F97" s="32"/>
      <c r="G97" s="35"/>
      <c r="H97" s="38"/>
      <c r="I97" s="24"/>
    </row>
    <row r="98" spans="1:9" ht="90.75" customHeight="1">
      <c r="A98" s="26"/>
      <c r="B98" s="42"/>
      <c r="C98" s="9" t="s">
        <v>183</v>
      </c>
      <c r="D98" s="8" t="s">
        <v>207</v>
      </c>
      <c r="E98" s="7"/>
      <c r="F98" s="32"/>
      <c r="G98" s="35"/>
      <c r="H98" s="38"/>
      <c r="I98" s="24"/>
    </row>
    <row r="99" spans="1:9" ht="30.75" customHeight="1">
      <c r="A99" s="26"/>
      <c r="B99" s="42"/>
      <c r="C99" s="9" t="s">
        <v>184</v>
      </c>
      <c r="D99" s="8" t="s">
        <v>185</v>
      </c>
      <c r="E99" s="7"/>
      <c r="F99" s="32"/>
      <c r="G99" s="35"/>
      <c r="H99" s="38"/>
      <c r="I99" s="24"/>
    </row>
    <row r="100" spans="1:9" ht="30" customHeight="1">
      <c r="A100" s="26"/>
      <c r="B100" s="42"/>
      <c r="C100" s="9" t="s">
        <v>186</v>
      </c>
      <c r="D100" s="8" t="s">
        <v>208</v>
      </c>
      <c r="E100" s="7"/>
      <c r="F100" s="32"/>
      <c r="G100" s="35"/>
      <c r="H100" s="38"/>
      <c r="I100" s="24"/>
    </row>
    <row r="101" spans="1:9" ht="15" customHeight="1">
      <c r="A101" s="26"/>
      <c r="B101" s="42"/>
      <c r="C101" s="9" t="s">
        <v>188</v>
      </c>
      <c r="D101" s="8" t="s">
        <v>189</v>
      </c>
      <c r="E101" s="7"/>
      <c r="F101" s="32"/>
      <c r="G101" s="35"/>
      <c r="H101" s="38"/>
      <c r="I101" s="24"/>
    </row>
    <row r="102" spans="1:9" ht="15" customHeight="1">
      <c r="A102" s="26"/>
      <c r="B102" s="42"/>
      <c r="C102" s="9" t="s">
        <v>187</v>
      </c>
      <c r="D102" s="8" t="s">
        <v>54</v>
      </c>
      <c r="E102" s="7"/>
      <c r="F102" s="32"/>
      <c r="G102" s="35"/>
      <c r="H102" s="38"/>
      <c r="I102" s="24"/>
    </row>
    <row r="103" spans="1:9" ht="15" customHeight="1">
      <c r="A103" s="26"/>
      <c r="B103" s="42"/>
      <c r="C103" s="9" t="s">
        <v>191</v>
      </c>
      <c r="D103" s="8" t="s">
        <v>204</v>
      </c>
      <c r="E103" s="7"/>
      <c r="F103" s="32"/>
      <c r="G103" s="35"/>
      <c r="H103" s="38"/>
      <c r="I103" s="24"/>
    </row>
    <row r="104" spans="1:9" ht="15.75" customHeight="1">
      <c r="A104" s="27"/>
      <c r="B104" s="41"/>
      <c r="C104" s="6" t="s">
        <v>211</v>
      </c>
      <c r="D104" s="8" t="s">
        <v>212</v>
      </c>
      <c r="E104" s="7"/>
      <c r="F104" s="33"/>
      <c r="G104" s="36"/>
      <c r="H104" s="39"/>
      <c r="I104" s="25"/>
    </row>
    <row r="108" spans="1:9" ht="15" customHeight="1">
      <c r="A108" s="26" t="s">
        <v>136</v>
      </c>
      <c r="B108" s="40">
        <v>100</v>
      </c>
      <c r="C108" s="6" t="s">
        <v>137</v>
      </c>
      <c r="D108" s="8" t="s">
        <v>138</v>
      </c>
      <c r="E108" s="7"/>
      <c r="F108" s="31"/>
      <c r="G108" s="34">
        <v>100</v>
      </c>
      <c r="H108" s="37"/>
      <c r="I108" s="23">
        <f>G108*H108</f>
        <v>0</v>
      </c>
    </row>
    <row r="109" spans="1:9" ht="15">
      <c r="A109" s="26"/>
      <c r="B109" s="42"/>
      <c r="C109" s="6" t="s">
        <v>50</v>
      </c>
      <c r="D109" s="8" t="s">
        <v>139</v>
      </c>
      <c r="E109" s="7"/>
      <c r="F109" s="32"/>
      <c r="G109" s="35"/>
      <c r="H109" s="38"/>
      <c r="I109" s="24"/>
    </row>
    <row r="110" spans="1:9" ht="15">
      <c r="A110" s="26"/>
      <c r="B110" s="42"/>
      <c r="C110" s="6" t="s">
        <v>140</v>
      </c>
      <c r="D110" s="8" t="s">
        <v>152</v>
      </c>
      <c r="E110" s="7"/>
      <c r="F110" s="32"/>
      <c r="G110" s="35"/>
      <c r="H110" s="38"/>
      <c r="I110" s="24"/>
    </row>
    <row r="111" spans="1:9" ht="30">
      <c r="A111" s="26"/>
      <c r="B111" s="42"/>
      <c r="C111" s="6" t="s">
        <v>141</v>
      </c>
      <c r="D111" s="8" t="s">
        <v>179</v>
      </c>
      <c r="E111" s="7"/>
      <c r="F111" s="32"/>
      <c r="G111" s="35"/>
      <c r="H111" s="38"/>
      <c r="I111" s="24"/>
    </row>
    <row r="112" spans="1:9" ht="30">
      <c r="A112" s="26"/>
      <c r="B112" s="42"/>
      <c r="C112" s="6" t="s">
        <v>153</v>
      </c>
      <c r="D112" s="8" t="s">
        <v>154</v>
      </c>
      <c r="E112" s="7"/>
      <c r="F112" s="32"/>
      <c r="G112" s="35"/>
      <c r="H112" s="38"/>
      <c r="I112" s="24"/>
    </row>
    <row r="113" spans="1:9" ht="30">
      <c r="A113" s="26"/>
      <c r="B113" s="42"/>
      <c r="C113" s="6" t="s">
        <v>155</v>
      </c>
      <c r="D113" s="8" t="s">
        <v>157</v>
      </c>
      <c r="E113" s="7"/>
      <c r="F113" s="32"/>
      <c r="G113" s="35"/>
      <c r="H113" s="38"/>
      <c r="I113" s="24"/>
    </row>
    <row r="114" spans="1:9" ht="30">
      <c r="A114" s="26"/>
      <c r="B114" s="42"/>
      <c r="C114" s="6" t="s">
        <v>156</v>
      </c>
      <c r="D114" s="8" t="s">
        <v>158</v>
      </c>
      <c r="E114" s="7"/>
      <c r="F114" s="32"/>
      <c r="G114" s="35"/>
      <c r="H114" s="38"/>
      <c r="I114" s="24"/>
    </row>
    <row r="115" spans="1:9" ht="30.75" customHeight="1">
      <c r="A115" s="26"/>
      <c r="B115" s="42"/>
      <c r="C115" s="6" t="s">
        <v>142</v>
      </c>
      <c r="D115" s="8" t="s">
        <v>190</v>
      </c>
      <c r="E115" s="7"/>
      <c r="F115" s="32"/>
      <c r="G115" s="35"/>
      <c r="H115" s="38"/>
      <c r="I115" s="24"/>
    </row>
    <row r="116" spans="1:9" ht="15">
      <c r="A116" s="26"/>
      <c r="B116" s="42"/>
      <c r="C116" s="6" t="s">
        <v>143</v>
      </c>
      <c r="D116" s="8" t="s">
        <v>144</v>
      </c>
      <c r="E116" s="7"/>
      <c r="F116" s="32"/>
      <c r="G116" s="35"/>
      <c r="H116" s="38"/>
      <c r="I116" s="24"/>
    </row>
    <row r="117" spans="1:9" ht="15">
      <c r="A117" s="26"/>
      <c r="B117" s="42"/>
      <c r="C117" s="6" t="s">
        <v>150</v>
      </c>
      <c r="D117" s="8" t="s">
        <v>151</v>
      </c>
      <c r="E117" s="7"/>
      <c r="F117" s="32"/>
      <c r="G117" s="35"/>
      <c r="H117" s="38"/>
      <c r="I117" s="24"/>
    </row>
    <row r="118" spans="1:9" ht="15">
      <c r="A118" s="26"/>
      <c r="B118" s="42"/>
      <c r="C118" s="6" t="s">
        <v>159</v>
      </c>
      <c r="D118" s="8" t="s">
        <v>167</v>
      </c>
      <c r="E118" s="7"/>
      <c r="F118" s="32"/>
      <c r="G118" s="35"/>
      <c r="H118" s="38"/>
      <c r="I118" s="24"/>
    </row>
    <row r="119" spans="1:9" ht="30">
      <c r="A119" s="26"/>
      <c r="B119" s="42"/>
      <c r="C119" s="6" t="s">
        <v>145</v>
      </c>
      <c r="D119" s="8" t="s">
        <v>199</v>
      </c>
      <c r="E119" s="7"/>
      <c r="F119" s="32"/>
      <c r="G119" s="35"/>
      <c r="H119" s="38"/>
      <c r="I119" s="24"/>
    </row>
    <row r="120" spans="1:9" ht="30">
      <c r="A120" s="26"/>
      <c r="B120" s="42"/>
      <c r="C120" s="6" t="s">
        <v>165</v>
      </c>
      <c r="D120" s="8" t="s">
        <v>166</v>
      </c>
      <c r="E120" s="7"/>
      <c r="F120" s="32"/>
      <c r="G120" s="35"/>
      <c r="H120" s="38"/>
      <c r="I120" s="24"/>
    </row>
    <row r="121" spans="1:9" ht="15">
      <c r="A121" s="26"/>
      <c r="B121" s="42"/>
      <c r="C121" s="6" t="s">
        <v>162</v>
      </c>
      <c r="D121" s="8" t="s">
        <v>163</v>
      </c>
      <c r="E121" s="7"/>
      <c r="F121" s="32"/>
      <c r="G121" s="35"/>
      <c r="H121" s="38"/>
      <c r="I121" s="24"/>
    </row>
    <row r="122" spans="1:9" ht="30">
      <c r="A122" s="27"/>
      <c r="B122" s="41"/>
      <c r="C122" s="9" t="s">
        <v>146</v>
      </c>
      <c r="D122" s="8" t="s">
        <v>164</v>
      </c>
      <c r="E122" s="7"/>
      <c r="F122" s="33"/>
      <c r="G122" s="36"/>
      <c r="H122" s="39"/>
      <c r="I122" s="25"/>
    </row>
    <row r="124" spans="1:9" ht="45">
      <c r="A124" s="26" t="s">
        <v>147</v>
      </c>
      <c r="B124" s="40">
        <v>100</v>
      </c>
      <c r="C124" s="6" t="s">
        <v>148</v>
      </c>
      <c r="D124" s="8" t="s">
        <v>160</v>
      </c>
      <c r="E124" s="7"/>
      <c r="F124" s="31"/>
      <c r="G124" s="34">
        <v>100</v>
      </c>
      <c r="H124" s="37"/>
      <c r="I124" s="23">
        <f>G124*H124</f>
        <v>0</v>
      </c>
    </row>
    <row r="125" spans="1:9" ht="30">
      <c r="A125" s="27"/>
      <c r="B125" s="41"/>
      <c r="C125" s="9" t="s">
        <v>149</v>
      </c>
      <c r="D125" s="8" t="s">
        <v>161</v>
      </c>
      <c r="E125" s="7"/>
      <c r="F125" s="33"/>
      <c r="G125" s="36"/>
      <c r="H125" s="39"/>
      <c r="I125" s="25"/>
    </row>
    <row r="129" spans="6:9" ht="15" customHeight="1">
      <c r="F129" s="46" t="s">
        <v>12</v>
      </c>
      <c r="G129" s="47"/>
      <c r="H129" s="48"/>
      <c r="I129" s="11">
        <f>SUM(I18,I33,I41,I50,I66,I68,I79,I85,I108,I124,I96)</f>
        <v>0</v>
      </c>
    </row>
    <row r="130" spans="6:9" ht="15" customHeight="1">
      <c r="F130" s="46" t="s">
        <v>13</v>
      </c>
      <c r="G130" s="47"/>
      <c r="H130" s="48"/>
      <c r="I130" s="11">
        <f>I129*1.21</f>
        <v>0</v>
      </c>
    </row>
  </sheetData>
  <mergeCells count="80">
    <mergeCell ref="I96:I104"/>
    <mergeCell ref="A96:A104"/>
    <mergeCell ref="B96:B104"/>
    <mergeCell ref="F96:F104"/>
    <mergeCell ref="G96:G104"/>
    <mergeCell ref="H96:H104"/>
    <mergeCell ref="I79:I81"/>
    <mergeCell ref="A79:A81"/>
    <mergeCell ref="B79:B81"/>
    <mergeCell ref="F79:F81"/>
    <mergeCell ref="G79:G81"/>
    <mergeCell ref="H79:H81"/>
    <mergeCell ref="I85:I94"/>
    <mergeCell ref="A85:A94"/>
    <mergeCell ref="B85:B94"/>
    <mergeCell ref="F85:F94"/>
    <mergeCell ref="G85:G94"/>
    <mergeCell ref="H85:H94"/>
    <mergeCell ref="I50:I64"/>
    <mergeCell ref="A68:A77"/>
    <mergeCell ref="B68:B77"/>
    <mergeCell ref="F68:F77"/>
    <mergeCell ref="G68:G77"/>
    <mergeCell ref="A50:A64"/>
    <mergeCell ref="B50:B64"/>
    <mergeCell ref="F50:F64"/>
    <mergeCell ref="G50:G64"/>
    <mergeCell ref="H50:H64"/>
    <mergeCell ref="I68:I77"/>
    <mergeCell ref="A12:D12"/>
    <mergeCell ref="A8:D8"/>
    <mergeCell ref="A14:D14"/>
    <mergeCell ref="A13:D13"/>
    <mergeCell ref="A10:D10"/>
    <mergeCell ref="A11:D11"/>
    <mergeCell ref="A3:E3"/>
    <mergeCell ref="A5:D5"/>
    <mergeCell ref="A6:D6"/>
    <mergeCell ref="A9:D9"/>
    <mergeCell ref="A7:D7"/>
    <mergeCell ref="A18:A31"/>
    <mergeCell ref="B18:B31"/>
    <mergeCell ref="F18:F31"/>
    <mergeCell ref="I18:I31"/>
    <mergeCell ref="A16:A17"/>
    <mergeCell ref="C16:D16"/>
    <mergeCell ref="E16:E17"/>
    <mergeCell ref="B16:B17"/>
    <mergeCell ref="I16:I17"/>
    <mergeCell ref="F130:H130"/>
    <mergeCell ref="G16:G17"/>
    <mergeCell ref="H16:H17"/>
    <mergeCell ref="G18:G31"/>
    <mergeCell ref="H18:H31"/>
    <mergeCell ref="F129:H129"/>
    <mergeCell ref="H68:H77"/>
    <mergeCell ref="I33:I39"/>
    <mergeCell ref="A33:A39"/>
    <mergeCell ref="B33:B39"/>
    <mergeCell ref="F33:F39"/>
    <mergeCell ref="G33:G39"/>
    <mergeCell ref="H33:H39"/>
    <mergeCell ref="I108:I122"/>
    <mergeCell ref="A124:A125"/>
    <mergeCell ref="B124:B125"/>
    <mergeCell ref="F124:F125"/>
    <mergeCell ref="G124:G125"/>
    <mergeCell ref="H124:H125"/>
    <mergeCell ref="I124:I125"/>
    <mergeCell ref="A108:A122"/>
    <mergeCell ref="B108:B122"/>
    <mergeCell ref="F108:F122"/>
    <mergeCell ref="G108:G122"/>
    <mergeCell ref="H108:H122"/>
    <mergeCell ref="I41:I48"/>
    <mergeCell ref="A41:A48"/>
    <mergeCell ref="B41:B48"/>
    <mergeCell ref="F41:F48"/>
    <mergeCell ref="G41:G48"/>
    <mergeCell ref="H41:H4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Ostrovský</cp:lastModifiedBy>
  <cp:lastPrinted>2017-06-26T05:52:54Z</cp:lastPrinted>
  <dcterms:created xsi:type="dcterms:W3CDTF">2017-06-20T06:57:43Z</dcterms:created>
  <dcterms:modified xsi:type="dcterms:W3CDTF">2021-01-11T12:34:22Z</dcterms:modified>
  <cp:category/>
  <cp:version/>
  <cp:contentType/>
  <cp:contentStatus/>
</cp:coreProperties>
</file>