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C:\Users\silhanek\OneDrive - Mendelova univerzita v Brně\Dokumenty\05_VEŘEJNÉ ZAKÁZKY\00_DNS_2019-2023\12_VZ_I.Q_2021_Těžební činnosti\02_Zakázka_11025\01_Zadávací dokumentace\"/>
    </mc:Choice>
  </mc:AlternateContent>
  <xr:revisionPtr revIDLastSave="54" documentId="8_{5EA4616F-72E1-4AAD-BD74-E7787D6F5003}" xr6:coauthVersionLast="45" xr6:coauthVersionMax="45" xr10:uidLastSave="{FE34923A-4250-4158-B4D6-22768FB74473}"/>
  <bookViews>
    <workbookView xWindow="-120" yWindow="-120" windowWidth="29040" windowHeight="15840" xr2:uid="{00000000-000D-0000-FFFF-FFFF00000000}"/>
  </bookViews>
  <sheets>
    <sheet name="Nabídkový list" sheetId="1" r:id="rId1"/>
    <sheet name="List2" sheetId="5" state="hidden" r:id="rId2"/>
    <sheet name="TAB" sheetId="3" state="hidden" r:id="rId3"/>
    <sheet name="List1" sheetId="4" state="hidden" r:id="rId4"/>
  </sheets>
  <definedNames>
    <definedName name="_xlnm.Print_Area" localSheetId="0">'Nabídkový list'!$A$1:$M$31</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 i="1" l="1"/>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<sst xmlns="http://schemas.openxmlformats.org/spreadsheetml/2006/main" count="97" uniqueCount="53">
  <si>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</si>
  <si>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</si>
  <si>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</si>
  <si>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</si>
  <si>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</si>
  <si>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</si>
  <si>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</si>
  <si>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</si>
  <si>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</si>
  <si>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</si>
  <si>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</si>
  <si>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</si>
  <si>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</si>
  <si>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</si>
  <si>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</si>
  <si>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</si>
  <si>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</si>
  <si>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</si>
  <si>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</si>
  <si>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</si>
  <si>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</si>
  <si>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</si>
  <si>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</si>
  <si>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</si>
  <si>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</si>
  <si>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</si>
  <si>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</si>
  <si>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</si>
  <si>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</si>
  <si>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</si>
  <si>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</si>
  <si>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</si>
  <si>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</si>
  <si>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</si>
  <si>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</si>
  <si>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</si>
  <si>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</si>
  <si>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</si>
  <si>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</si>
  <si>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</si>
  <si>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</si>
  <si>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</si>
  <si>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</si>
  <si>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</si>
  <si>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</si>
  <si>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</si>
  <si>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</si>
  <si>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</si>
  <si>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2 Smlouvy</t>
  </si>
  <si>
    <t>Konec realizace plnění:</t>
  </si>
  <si>
    <t>zakázka</t>
  </si>
  <si>
    <t>konec plnění:</t>
  </si>
  <si>
    <r>
      <t xml:space="preserve">Těžba a soustřeďování dříví na OM </t>
    </r>
    <r>
      <rPr>
        <b/>
        <sz val="11"/>
        <color theme="1"/>
        <rFont val="Arial"/>
        <family val="2"/>
        <charset val="238"/>
      </rPr>
      <t>v traktorových terénech</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</si>
</sst>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
      <sz val="11"/>
      <color rgb="FFFF0000"/>
      <name val="Arial"/>
      <family val="2"/>
      <charset val="238"/>
    </font>
  </fonts>
  <fills count="1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rgb="FFFFFF00"/>
        <bgColor indexed="64"/>
      </patternFill>
    </fill>
    <fill>
      <patternFill patternType="solid">
        <fgColor theme="2" tint="-0.249977111117893"/>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2"/>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rgb="FFFFFFCC"/>
        <bgColor indexed="64"/>
      </patternFill>
    </fill>
    <fill>
      <patternFill patternType="solid">
        <fgColor rgb="FFFFFF99"/>
        <bgColor indexed="64"/>
      </patternFill>
    </fill>
  </fills>
  <borders count="88">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top/>
      <bottom style="dashed">
        <color auto="1"/>
      </bottom>
      <diagonal/>
    </border>
    <border>
      <left/>
      <right/>
      <top style="dashed">
        <color auto="1"/>
      </top>
      <bottom style="dashed">
        <color auto="1"/>
      </bottom>
      <diagonal/>
    </border>
    <border>
      <left style="thin">
        <color auto="1"/>
      </left>
      <right/>
      <top/>
      <bottom/>
      <diagonal/>
    </border>
    <border>
      <left style="thin">
        <color auto="1"/>
      </left>
      <right/>
      <top/>
      <bottom style="dashed">
        <color auto="1"/>
      </bottom>
      <diagonal/>
    </border>
    <border>
      <left style="thin">
        <color auto="1"/>
      </left>
      <right/>
      <top style="dashed">
        <color auto="1"/>
      </top>
      <bottom style="dashed">
        <color auto="1"/>
      </bottom>
      <diagonal/>
    </border>
  </borders>
  <cellStyleXfs count="1">
    <xf numFmtId="0" fontId="0" fillId="0" borderId="0"/>
  </cellStyleXfs>
  <cellXfs count="179">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15" fillId="3" borderId="0" xfId="0" applyFont="1" applyFill="1" applyAlignment="1">
      <alignment horizontal="right"/>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6" fillId="2" borderId="58" xfId="0" applyFont="1" applyFill="1" applyBorder="1" applyAlignment="1">
      <alignment horizontal="right" vertical="center" indent="1"/>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0" fontId="0" fillId="0" borderId="86" xfId="0" applyBorder="1" applyAlignment="1" applyProtection="1">
      <alignment horizontal="left" indent="1"/>
      <protection locked="0"/>
    </xf>
    <xf numFmtId="0" fontId="0" fillId="0" borderId="87" xfId="0" applyBorder="1" applyAlignment="1" applyProtection="1">
      <alignment horizontal="left" indent="1"/>
      <protection locked="0"/>
    </xf>
    <xf numFmtId="14" fontId="0" fillId="0" borderId="85" xfId="0" applyNumberFormat="1" applyBorder="1" applyAlignment="1">
      <alignment horizontal="left" indent="1"/>
    </xf>
    <xf numFmtId="0" fontId="19" fillId="10" borderId="47" xfId="0" applyFont="1" applyFill="1" applyBorder="1" applyAlignment="1">
      <alignment horizontal="left" vertical="center" indent="1"/>
    </xf>
    <xf numFmtId="0" fontId="19" fillId="10" borderId="55" xfId="0" applyFont="1" applyFill="1" applyBorder="1" applyAlignment="1">
      <alignment horizontal="left" vertical="center" wrapText="1" indent="1"/>
    </xf>
    <xf numFmtId="3" fontId="19" fillId="10" borderId="59" xfId="0" applyNumberFormat="1" applyFont="1" applyFill="1" applyBorder="1" applyAlignment="1" applyProtection="1">
      <alignment horizontal="right" vertical="center" indent="1"/>
      <protection locked="0"/>
    </xf>
    <xf numFmtId="3" fontId="19" fillId="10" borderId="48" xfId="0" applyNumberFormat="1" applyFont="1" applyFill="1" applyBorder="1" applyAlignment="1" applyProtection="1">
      <alignment horizontal="right" vertical="center" indent="1"/>
      <protection locked="0"/>
    </xf>
    <xf numFmtId="3" fontId="19" fillId="10" borderId="49" xfId="0" applyNumberFormat="1" applyFont="1" applyFill="1" applyBorder="1" applyAlignment="1" applyProtection="1">
      <alignment horizontal="right" vertical="center" indent="1"/>
      <protection locked="0"/>
    </xf>
    <xf numFmtId="0" fontId="19" fillId="5" borderId="50" xfId="0" applyFont="1" applyFill="1" applyBorder="1" applyAlignment="1">
      <alignment horizontal="left" vertical="center" indent="1"/>
    </xf>
    <xf numFmtId="0" fontId="19" fillId="5" borderId="56" xfId="0" applyFont="1" applyFill="1" applyBorder="1" applyAlignment="1">
      <alignment horizontal="left" vertical="center" wrapText="1" indent="1"/>
    </xf>
    <xf numFmtId="3" fontId="19" fillId="5" borderId="60" xfId="0" applyNumberFormat="1" applyFont="1" applyFill="1" applyBorder="1" applyAlignment="1" applyProtection="1">
      <alignment horizontal="right" vertical="center" indent="1"/>
      <protection locked="0"/>
    </xf>
    <xf numFmtId="3" fontId="19" fillId="5" borderId="51" xfId="0" applyNumberFormat="1" applyFont="1" applyFill="1" applyBorder="1" applyAlignment="1" applyProtection="1">
      <alignment horizontal="right" vertical="center" indent="1"/>
      <protection locked="0"/>
    </xf>
    <xf numFmtId="3" fontId="19" fillId="5" borderId="52" xfId="0" applyNumberFormat="1" applyFont="1" applyFill="1" applyBorder="1" applyAlignment="1" applyProtection="1">
      <alignment horizontal="right" vertical="center" indent="1"/>
      <protection locked="0"/>
    </xf>
    <xf numFmtId="0" fontId="19" fillId="11" borderId="47" xfId="0" applyFont="1" applyFill="1" applyBorder="1" applyAlignment="1">
      <alignment horizontal="left" vertical="center" indent="1"/>
    </xf>
    <xf numFmtId="0" fontId="19" fillId="11" borderId="55" xfId="0" applyFont="1" applyFill="1" applyBorder="1" applyAlignment="1">
      <alignment horizontal="left" vertical="center" wrapText="1" indent="1"/>
    </xf>
    <xf numFmtId="3" fontId="19" fillId="11" borderId="59" xfId="0" applyNumberFormat="1" applyFont="1" applyFill="1" applyBorder="1" applyAlignment="1" applyProtection="1">
      <alignment horizontal="right" vertical="center" indent="1"/>
      <protection locked="0"/>
    </xf>
    <xf numFmtId="3" fontId="19" fillId="11" borderId="48" xfId="0" applyNumberFormat="1" applyFont="1" applyFill="1" applyBorder="1" applyAlignment="1" applyProtection="1">
      <alignment horizontal="right" vertical="center" indent="1"/>
      <protection locked="0"/>
    </xf>
    <xf numFmtId="3" fontId="19" fillId="11" borderId="49" xfId="0" applyNumberFormat="1" applyFont="1" applyFill="1" applyBorder="1" applyAlignment="1" applyProtection="1">
      <alignment horizontal="right" vertical="center" indent="1"/>
      <protection locked="0"/>
    </xf>
    <xf numFmtId="0" fontId="19" fillId="12" borderId="50" xfId="0" applyFont="1" applyFill="1" applyBorder="1" applyAlignment="1">
      <alignment horizontal="left" vertical="center" indent="1"/>
    </xf>
    <xf numFmtId="0" fontId="19" fillId="12" borderId="56" xfId="0" applyFont="1" applyFill="1" applyBorder="1" applyAlignment="1">
      <alignment horizontal="left" vertical="center" wrapText="1" indent="1"/>
    </xf>
    <xf numFmtId="3" fontId="19" fillId="12" borderId="60" xfId="0" applyNumberFormat="1" applyFont="1" applyFill="1" applyBorder="1" applyAlignment="1" applyProtection="1">
      <alignment horizontal="right" vertical="center" indent="1"/>
      <protection locked="0"/>
    </xf>
    <xf numFmtId="3" fontId="19" fillId="12" borderId="51" xfId="0" applyNumberFormat="1" applyFont="1" applyFill="1" applyBorder="1" applyAlignment="1" applyProtection="1">
      <alignment horizontal="right" vertical="center" indent="1"/>
      <protection locked="0"/>
    </xf>
    <xf numFmtId="3" fontId="19" fillId="12" borderId="52" xfId="0" applyNumberFormat="1" applyFont="1" applyFill="1" applyBorder="1" applyAlignment="1" applyProtection="1">
      <alignment horizontal="right" vertical="center" indent="1"/>
      <protection locked="0"/>
    </xf>
    <xf numFmtId="0" fontId="19" fillId="13" borderId="47" xfId="0" applyFont="1" applyFill="1" applyBorder="1" applyAlignment="1">
      <alignment horizontal="left" vertical="center" indent="1"/>
    </xf>
    <xf numFmtId="0" fontId="19" fillId="13" borderId="55" xfId="0" applyFont="1" applyFill="1" applyBorder="1" applyAlignment="1">
      <alignment horizontal="left" vertical="center" wrapText="1" indent="1"/>
    </xf>
    <xf numFmtId="3" fontId="19" fillId="13" borderId="59" xfId="0" applyNumberFormat="1" applyFont="1" applyFill="1" applyBorder="1" applyAlignment="1" applyProtection="1">
      <alignment horizontal="right" vertical="center" indent="1"/>
      <protection locked="0"/>
    </xf>
    <xf numFmtId="3" fontId="19" fillId="13" borderId="48" xfId="0" applyNumberFormat="1" applyFont="1" applyFill="1" applyBorder="1" applyAlignment="1" applyProtection="1">
      <alignment horizontal="right" vertical="center" indent="1"/>
      <protection locked="0"/>
    </xf>
    <xf numFmtId="3" fontId="19" fillId="13" borderId="49" xfId="0" applyNumberFormat="1" applyFont="1" applyFill="1" applyBorder="1" applyAlignment="1" applyProtection="1">
      <alignment horizontal="right" vertical="center" indent="1"/>
      <protection locked="0"/>
    </xf>
    <xf numFmtId="0" fontId="19" fillId="14" borderId="50" xfId="0" applyFont="1" applyFill="1" applyBorder="1" applyAlignment="1">
      <alignment horizontal="left" vertical="center" indent="1"/>
    </xf>
    <xf numFmtId="0" fontId="19" fillId="14" borderId="56" xfId="0" applyFont="1" applyFill="1" applyBorder="1" applyAlignment="1">
      <alignment horizontal="left" vertical="center" wrapText="1" indent="1"/>
    </xf>
    <xf numFmtId="3" fontId="19" fillId="14" borderId="60" xfId="0" applyNumberFormat="1" applyFont="1" applyFill="1" applyBorder="1" applyAlignment="1" applyProtection="1">
      <alignment horizontal="right" vertical="center" indent="1"/>
      <protection locked="0"/>
    </xf>
    <xf numFmtId="3" fontId="19" fillId="14" borderId="51" xfId="0" applyNumberFormat="1" applyFont="1" applyFill="1" applyBorder="1" applyAlignment="1" applyProtection="1">
      <alignment horizontal="right" vertical="center" indent="1"/>
      <protection locked="0"/>
    </xf>
    <xf numFmtId="3" fontId="19" fillId="14" borderId="52" xfId="0" applyNumberFormat="1" applyFont="1" applyFill="1" applyBorder="1" applyAlignment="1" applyProtection="1">
      <alignment horizontal="right" vertical="center" indent="1"/>
      <protection locked="0"/>
    </xf>
    <xf numFmtId="0" fontId="19" fillId="15" borderId="47" xfId="0" applyFont="1" applyFill="1" applyBorder="1" applyAlignment="1">
      <alignment horizontal="left" vertical="center" indent="1"/>
    </xf>
    <xf numFmtId="0" fontId="19" fillId="15" borderId="55" xfId="0" applyFont="1" applyFill="1" applyBorder="1" applyAlignment="1">
      <alignment horizontal="left" vertical="center" wrapText="1" indent="1"/>
    </xf>
    <xf numFmtId="3" fontId="19" fillId="15" borderId="59" xfId="0" applyNumberFormat="1" applyFont="1" applyFill="1" applyBorder="1" applyAlignment="1" applyProtection="1">
      <alignment horizontal="right" vertical="center" indent="1"/>
      <protection locked="0"/>
    </xf>
    <xf numFmtId="3" fontId="19" fillId="15" borderId="48" xfId="0" applyNumberFormat="1" applyFont="1" applyFill="1" applyBorder="1" applyAlignment="1" applyProtection="1">
      <alignment horizontal="right" vertical="center" indent="1"/>
      <protection locked="0"/>
    </xf>
    <xf numFmtId="3" fontId="19" fillId="15" borderId="49" xfId="0" applyNumberFormat="1" applyFont="1" applyFill="1" applyBorder="1" applyAlignment="1" applyProtection="1">
      <alignment horizontal="right" vertical="center" indent="1"/>
      <protection locked="0"/>
    </xf>
    <xf numFmtId="0" fontId="19" fillId="16" borderId="50" xfId="0" applyFont="1" applyFill="1" applyBorder="1" applyAlignment="1">
      <alignment horizontal="left" vertical="center" indent="1"/>
    </xf>
    <xf numFmtId="0" fontId="19" fillId="16" borderId="56" xfId="0" applyFont="1" applyFill="1" applyBorder="1" applyAlignment="1">
      <alignment horizontal="left" vertical="center" wrapText="1" indent="1"/>
    </xf>
    <xf numFmtId="3" fontId="19" fillId="16" borderId="60" xfId="0" applyNumberFormat="1" applyFont="1" applyFill="1" applyBorder="1" applyAlignment="1" applyProtection="1">
      <alignment horizontal="right" vertical="center" indent="1"/>
      <protection locked="0"/>
    </xf>
    <xf numFmtId="3" fontId="19" fillId="16" borderId="51" xfId="0" applyNumberFormat="1" applyFont="1" applyFill="1" applyBorder="1" applyAlignment="1" applyProtection="1">
      <alignment horizontal="right" vertical="center" indent="1"/>
      <protection locked="0"/>
    </xf>
    <xf numFmtId="3" fontId="19" fillId="16" borderId="52" xfId="0" applyNumberFormat="1" applyFont="1" applyFill="1" applyBorder="1" applyAlignment="1" applyProtection="1">
      <alignment horizontal="right" vertical="center" indent="1"/>
      <protection locked="0"/>
    </xf>
    <xf numFmtId="0" fontId="1" fillId="2" borderId="83" xfId="0" applyFont="1" applyFill="1" applyBorder="1" applyAlignment="1">
      <alignment horizontal="right" vertical="center" wrapText="1" indent="2"/>
    </xf>
    <xf numFmtId="0" fontId="1" fillId="2" borderId="84" xfId="0" applyFont="1" applyFill="1" applyBorder="1" applyAlignment="1">
      <alignment horizontal="right" indent="2"/>
    </xf>
    <xf numFmtId="0" fontId="0" fillId="2" borderId="0" xfId="0" applyFill="1" applyAlignment="1">
      <alignment horizontal="right" indent="2"/>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22" fillId="0" borderId="0" xfId="0" applyFont="1" applyAlignment="1">
      <alignment horizontal="left" vertical="top" wrapText="1"/>
    </xf>
    <xf numFmtId="0" fontId="14" fillId="0" borderId="0" xfId="0" applyFont="1" applyAlignment="1">
      <alignment horizontal="right" vertical="top"/>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7" borderId="82" xfId="0" applyFont="1" applyFill="1" applyBorder="1" applyAlignment="1">
      <alignment horizontal="left" vertical="center" wrapText="1" indent="1"/>
    </xf>
    <xf numFmtId="0" fontId="19" fillId="7" borderId="81" xfId="0" applyFont="1" applyFill="1" applyBorder="1" applyAlignment="1">
      <alignment horizontal="left" vertical="center" wrapText="1" indent="1"/>
    </xf>
    <xf numFmtId="0" fontId="19" fillId="6" borderId="82" xfId="0" applyFont="1" applyFill="1" applyBorder="1" applyAlignment="1">
      <alignment horizontal="left" vertical="center" wrapText="1" indent="1"/>
    </xf>
    <xf numFmtId="0" fontId="19" fillId="6" borderId="81" xfId="0" applyFont="1" applyFill="1" applyBorder="1" applyAlignment="1">
      <alignment horizontal="left" vertical="center" wrapText="1" indent="1"/>
    </xf>
    <xf numFmtId="0" fontId="19" fillId="9" borderId="80" xfId="0" applyFont="1" applyFill="1" applyBorder="1" applyAlignment="1">
      <alignment horizontal="left" vertical="center" wrapText="1" indent="1"/>
    </xf>
    <xf numFmtId="0" fontId="19" fillId="9" borderId="81" xfId="0" applyFont="1" applyFill="1" applyBorder="1" applyAlignment="1">
      <alignment horizontal="left" vertical="center" wrapText="1" indent="1"/>
    </xf>
    <xf numFmtId="0" fontId="19" fillId="8" borderId="82" xfId="0" applyFont="1" applyFill="1" applyBorder="1" applyAlignment="1">
      <alignment horizontal="left" vertical="center" wrapText="1" indent="1"/>
    </xf>
    <xf numFmtId="0" fontId="19" fillId="8" borderId="81" xfId="0" applyFont="1" applyFill="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1" fillId="0" borderId="76" xfId="0" applyFont="1" applyBorder="1" applyAlignment="1">
      <alignment horizontal="center" vertical="center"/>
    </xf>
    <xf numFmtId="0" fontId="21" fillId="0" borderId="78" xfId="0" applyFont="1" applyBorder="1" applyAlignment="1">
      <alignment horizontal="center" vertical="center"/>
    </xf>
  </cellXfs>
  <cellStyles count="1">
    <cellStyle name="Normální" xfId="0" builtinId="0"/>
  </cellStyles>
  <dxfs count="40">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B30" sqref="B30"/>
    </sheetView>
  </sheetViews>
  <sheetFormatPr defaultColWidth="9.140625" defaultRowHeight="14.25" x14ac:dyDescent="0.2"/>
  <cols>
    <col min="1" max="1" width="2.42578125" style="6" customWidth="1"/>
    <col min="2" max="2" width="26.28515625" style="3" customWidth="1"/>
    <col min="3" max="3" width="12.42578125" style="4" customWidth="1"/>
    <col min="4" max="4" width="25.5703125" style="4" customWidth="1"/>
    <col min="5" max="12" width="10.7109375" style="5" customWidth="1"/>
    <col min="13" max="13" width="16.85546875" style="5" customWidth="1"/>
    <col min="14" max="16" width="11" style="6" customWidth="1"/>
    <col min="17" max="17" width="14.5703125" style="6" customWidth="1"/>
    <col min="18" max="16384" width="9.140625" style="6"/>
  </cols>
  <sheetData>
    <row r="1" spans="2:34" ht="81.75" customHeight="1" x14ac:dyDescent="0.2">
      <c r="L1" s="137" t="s">
        <v>48</v>
      </c>
      <c r="M1" s="137"/>
      <c r="N1" s="48"/>
      <c r="O1" s="48"/>
      <c r="P1" s="48"/>
      <c r="Q1" s="48"/>
      <c r="R1" s="48"/>
      <c r="S1" s="48"/>
      <c r="T1" s="48"/>
      <c r="U1" s="48"/>
      <c r="V1" s="48"/>
      <c r="W1" s="48"/>
      <c r="X1" s="48"/>
      <c r="Y1" s="48"/>
      <c r="Z1" s="48"/>
      <c r="AA1" s="48"/>
      <c r="AB1" s="48"/>
      <c r="AC1" s="48"/>
      <c r="AD1" s="48"/>
      <c r="AE1" s="48"/>
      <c r="AF1" s="48"/>
      <c r="AG1" s="48"/>
      <c r="AH1" s="48"/>
    </row>
    <row r="2" spans="2:34" ht="24.75" customHeight="1" x14ac:dyDescent="0.25">
      <c r="B2" s="30" t="s">
        <v>26</v>
      </c>
      <c r="C2" s="146" t="s">
        <v>18</v>
      </c>
      <c r="D2" s="147"/>
      <c r="E2" s="148" t="str">
        <f>IF(MID(TAB!G15,3,1)="1","Polesí Habrůvka",IF(MID(TAB!G15,3,1)="0","Polesí Vranov",IF(MID(TAB!G15,3,1)="3","Polesí Bílovice","zadej číslo MT")))</f>
        <v>Polesí Vranov</v>
      </c>
      <c r="F2" s="149"/>
      <c r="G2" s="149"/>
      <c r="H2" s="31"/>
      <c r="I2" s="39" t="s">
        <v>30</v>
      </c>
      <c r="J2" s="40">
        <f>TAB!$G$14</f>
        <v>2</v>
      </c>
      <c r="K2" s="32"/>
      <c r="L2" s="51" t="s">
        <v>47</v>
      </c>
      <c r="M2" s="55">
        <f>TAB!$G$15</f>
        <v>11025</v>
      </c>
      <c r="N2" s="48"/>
      <c r="O2" s="48"/>
      <c r="P2" s="138"/>
      <c r="Q2" s="138"/>
      <c r="R2" s="48"/>
      <c r="S2" s="48"/>
      <c r="T2" s="48"/>
      <c r="U2" s="48"/>
      <c r="V2" s="48"/>
      <c r="W2" s="48"/>
      <c r="X2" s="48"/>
      <c r="Y2" s="48"/>
      <c r="Z2" s="48"/>
      <c r="AA2" s="48"/>
      <c r="AB2" s="48"/>
      <c r="AC2" s="48"/>
      <c r="AD2" s="48"/>
      <c r="AE2" s="48"/>
      <c r="AF2" s="48"/>
      <c r="AG2" s="48"/>
      <c r="AH2" s="48"/>
    </row>
    <row r="3" spans="2:34" ht="20.25" customHeight="1" thickBot="1" x14ac:dyDescent="0.25">
      <c r="B3" s="33" t="s">
        <v>31</v>
      </c>
      <c r="C3" s="7"/>
      <c r="D3" s="7"/>
      <c r="E3" s="8"/>
      <c r="F3" s="8"/>
      <c r="G3" s="8"/>
      <c r="H3" s="8"/>
      <c r="I3" s="9"/>
      <c r="J3" s="150" t="s">
        <v>49</v>
      </c>
      <c r="K3" s="150"/>
      <c r="L3" s="150"/>
      <c r="M3" s="57">
        <f>TAB!G16</f>
        <v>44286</v>
      </c>
      <c r="N3" s="49"/>
      <c r="O3" s="50"/>
      <c r="P3" s="50"/>
      <c r="Q3" s="50"/>
      <c r="R3" s="10"/>
      <c r="S3" s="10"/>
      <c r="T3" s="10"/>
      <c r="U3" s="10"/>
      <c r="V3" s="10"/>
      <c r="W3" s="10"/>
      <c r="X3" s="10"/>
      <c r="Y3" s="10"/>
      <c r="Z3" s="10"/>
      <c r="AA3" s="10"/>
      <c r="AB3" s="10"/>
      <c r="AC3" s="10"/>
      <c r="AD3" s="10"/>
      <c r="AE3" s="10"/>
      <c r="AF3" s="10"/>
      <c r="AG3" s="48"/>
      <c r="AH3" s="48"/>
    </row>
    <row r="4" spans="2:34" ht="21" customHeight="1" x14ac:dyDescent="0.2">
      <c r="B4" s="141" t="s">
        <v>10</v>
      </c>
      <c r="C4" s="154" t="s">
        <v>7</v>
      </c>
      <c r="D4" s="155"/>
      <c r="E4" s="143" t="s">
        <v>8</v>
      </c>
      <c r="F4" s="144"/>
      <c r="G4" s="144"/>
      <c r="H4" s="144"/>
      <c r="I4" s="144"/>
      <c r="J4" s="144"/>
      <c r="K4" s="144"/>
      <c r="L4" s="145"/>
      <c r="M4" s="139"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25">
      <c r="B5" s="142"/>
      <c r="C5" s="156"/>
      <c r="D5" s="157"/>
      <c r="E5" s="36" t="s">
        <v>0</v>
      </c>
      <c r="F5" s="37" t="s">
        <v>2</v>
      </c>
      <c r="G5" s="37" t="s">
        <v>3</v>
      </c>
      <c r="H5" s="37" t="s">
        <v>4</v>
      </c>
      <c r="I5" s="37" t="s">
        <v>5</v>
      </c>
      <c r="J5" s="37" t="s">
        <v>6</v>
      </c>
      <c r="K5" s="37" t="s">
        <v>32</v>
      </c>
      <c r="L5" s="38" t="s">
        <v>1</v>
      </c>
      <c r="M5" s="140"/>
      <c r="N5" s="48"/>
      <c r="O5" s="10" t="s">
        <v>34</v>
      </c>
      <c r="P5" s="10"/>
      <c r="Q5" s="10"/>
      <c r="R5" s="10"/>
      <c r="S5" s="10"/>
      <c r="T5" s="10"/>
      <c r="U5" s="10"/>
      <c r="V5" s="10"/>
      <c r="W5" s="10"/>
      <c r="X5" s="10"/>
      <c r="Y5" s="10"/>
      <c r="Z5" s="10"/>
      <c r="AA5" s="10"/>
      <c r="AB5" s="10"/>
      <c r="AC5" s="10"/>
      <c r="AD5" s="10"/>
      <c r="AE5" s="10"/>
      <c r="AF5" s="10"/>
      <c r="AG5" s="48"/>
      <c r="AH5" s="48"/>
    </row>
    <row r="6" spans="2:34" ht="24" customHeight="1" x14ac:dyDescent="0.2">
      <c r="B6" s="129" t="s">
        <v>52</v>
      </c>
      <c r="C6" s="127" t="s">
        <v>11</v>
      </c>
      <c r="D6" s="67" t="s">
        <v>13</v>
      </c>
      <c r="E6" s="77">
        <f>TAB!I4</f>
        <v>0</v>
      </c>
      <c r="F6" s="77">
        <f>TAB!J4</f>
        <v>0</v>
      </c>
      <c r="G6" s="70">
        <f>TAB!K4</f>
        <v>0</v>
      </c>
      <c r="H6" s="70">
        <f>TAB!L4</f>
        <v>5</v>
      </c>
      <c r="I6" s="70">
        <f>TAB!M4</f>
        <v>5</v>
      </c>
      <c r="J6" s="70">
        <f>TAB!N4</f>
        <v>5</v>
      </c>
      <c r="K6" s="70">
        <f>TAB!O4</f>
        <v>5</v>
      </c>
      <c r="L6" s="71">
        <f>TAB!P4</f>
        <v>600</v>
      </c>
      <c r="M6" s="72">
        <f t="shared" ref="M6:M16" si="0">SUM(E6:L6)</f>
        <v>620</v>
      </c>
      <c r="N6" s="48"/>
      <c r="O6" s="10" t="s">
        <v>19</v>
      </c>
      <c r="P6" s="10"/>
      <c r="Q6" s="10"/>
      <c r="R6" s="10"/>
      <c r="S6" s="10"/>
      <c r="T6" s="10"/>
      <c r="U6" s="10"/>
      <c r="V6" s="10"/>
      <c r="W6" s="10"/>
      <c r="X6" s="10"/>
      <c r="Y6" s="10"/>
      <c r="Z6" s="10"/>
      <c r="AA6" s="10"/>
      <c r="AB6" s="10"/>
      <c r="AC6" s="10"/>
      <c r="AD6" s="10"/>
      <c r="AE6" s="10"/>
      <c r="AF6" s="10"/>
      <c r="AG6" s="48"/>
      <c r="AH6" s="48"/>
    </row>
    <row r="7" spans="2:34" ht="24" customHeight="1" x14ac:dyDescent="0.2">
      <c r="B7" s="130"/>
      <c r="C7" s="128"/>
      <c r="D7" s="73" t="s">
        <v>24</v>
      </c>
      <c r="E7" s="78"/>
      <c r="F7" s="78"/>
      <c r="G7" s="78"/>
      <c r="H7" s="74"/>
      <c r="I7" s="78"/>
      <c r="J7" s="78"/>
      <c r="K7" s="74"/>
      <c r="L7" s="74"/>
      <c r="M7" s="75"/>
      <c r="N7" s="48"/>
      <c r="O7" s="10"/>
      <c r="P7" s="10"/>
      <c r="Q7" s="10"/>
      <c r="R7" s="10"/>
      <c r="S7" s="10"/>
      <c r="T7" s="10"/>
      <c r="U7" s="10"/>
      <c r="V7" s="10"/>
      <c r="W7" s="10"/>
      <c r="X7" s="10"/>
      <c r="Y7" s="10"/>
      <c r="Z7" s="10"/>
      <c r="AA7" s="10"/>
      <c r="AB7" s="10"/>
      <c r="AC7" s="10"/>
      <c r="AD7" s="10"/>
      <c r="AE7" s="10"/>
      <c r="AF7" s="10"/>
      <c r="AG7" s="48"/>
      <c r="AH7" s="48"/>
    </row>
    <row r="8" spans="2:34" ht="24" customHeight="1" x14ac:dyDescent="0.2">
      <c r="B8" s="130"/>
      <c r="C8" s="125" t="s">
        <v>12</v>
      </c>
      <c r="D8" s="58" t="s">
        <v>13</v>
      </c>
      <c r="E8" s="59">
        <f>TAB!I5</f>
        <v>0</v>
      </c>
      <c r="F8" s="60">
        <f>TAB!J5</f>
        <v>0</v>
      </c>
      <c r="G8" s="60">
        <f>TAB!K5</f>
        <v>0</v>
      </c>
      <c r="H8" s="60">
        <f>TAB!L5</f>
        <v>5</v>
      </c>
      <c r="I8" s="60">
        <f>TAB!M5</f>
        <v>5</v>
      </c>
      <c r="J8" s="60">
        <f>TAB!N5</f>
        <v>5</v>
      </c>
      <c r="K8" s="60">
        <f>TAB!O5</f>
        <v>5</v>
      </c>
      <c r="L8" s="61">
        <f>TAB!P5</f>
        <v>700</v>
      </c>
      <c r="M8" s="62">
        <f t="shared" si="0"/>
        <v>720</v>
      </c>
      <c r="N8" s="48"/>
      <c r="O8" s="10"/>
      <c r="P8" s="10"/>
      <c r="Q8" s="10"/>
      <c r="R8" s="10"/>
      <c r="S8" s="10"/>
      <c r="T8" s="10"/>
      <c r="U8" s="10"/>
      <c r="V8" s="10"/>
      <c r="W8" s="10"/>
      <c r="X8" s="10"/>
      <c r="Y8" s="10"/>
      <c r="Z8" s="10"/>
      <c r="AA8" s="10"/>
      <c r="AB8" s="10"/>
      <c r="AC8" s="10"/>
      <c r="AD8" s="10"/>
      <c r="AE8" s="10"/>
      <c r="AF8" s="10"/>
      <c r="AG8" s="48"/>
      <c r="AH8" s="48"/>
    </row>
    <row r="9" spans="2:34" ht="24" customHeight="1" thickBot="1" x14ac:dyDescent="0.25">
      <c r="B9" s="131"/>
      <c r="C9" s="126"/>
      <c r="D9" s="63" t="s">
        <v>25</v>
      </c>
      <c r="E9" s="64"/>
      <c r="F9" s="64"/>
      <c r="G9" s="64"/>
      <c r="H9" s="64"/>
      <c r="I9" s="64"/>
      <c r="J9" s="64"/>
      <c r="K9" s="65"/>
      <c r="L9" s="65"/>
      <c r="M9" s="66"/>
      <c r="N9" s="48"/>
      <c r="O9" s="10"/>
      <c r="P9" s="10"/>
      <c r="Q9" s="10"/>
      <c r="R9" s="10"/>
      <c r="S9" s="10"/>
      <c r="T9" s="10"/>
      <c r="U9" s="10"/>
      <c r="V9" s="10"/>
      <c r="W9" s="10"/>
      <c r="X9" s="10"/>
      <c r="Y9" s="10"/>
      <c r="Z9" s="10"/>
      <c r="AA9" s="10"/>
      <c r="AB9" s="10"/>
      <c r="AC9" s="10"/>
      <c r="AD9" s="10"/>
      <c r="AE9" s="10"/>
      <c r="AF9" s="10"/>
      <c r="AG9" s="48"/>
      <c r="AH9" s="48"/>
    </row>
    <row r="10" spans="2:34" ht="24" hidden="1" customHeight="1" x14ac:dyDescent="0.2">
      <c r="B10" s="129" t="s">
        <v>45</v>
      </c>
      <c r="C10" s="127" t="s">
        <v>11</v>
      </c>
      <c r="D10" s="67" t="s">
        <v>13</v>
      </c>
      <c r="E10" s="68">
        <f>TAB!I6</f>
        <v>0</v>
      </c>
      <c r="F10" s="69">
        <f>TAB!J6</f>
        <v>0</v>
      </c>
      <c r="G10" s="70">
        <f>TAB!K6</f>
        <v>0</v>
      </c>
      <c r="H10" s="70">
        <f>TAB!L6</f>
        <v>0</v>
      </c>
      <c r="I10" s="70">
        <f>TAB!M6</f>
        <v>0</v>
      </c>
      <c r="J10" s="70">
        <f>TAB!N6</f>
        <v>0</v>
      </c>
      <c r="K10" s="70">
        <f>TAB!O6</f>
        <v>0</v>
      </c>
      <c r="L10" s="71">
        <f>TAB!P6</f>
        <v>0</v>
      </c>
      <c r="M10" s="72">
        <f t="shared" ref="M10" si="1">SUM(E10:L10)</f>
        <v>0</v>
      </c>
      <c r="N10" s="48"/>
      <c r="O10" s="10"/>
      <c r="P10" s="10"/>
      <c r="Q10" s="10"/>
      <c r="R10" s="10"/>
      <c r="S10" s="10"/>
      <c r="T10" s="10"/>
      <c r="U10" s="10"/>
      <c r="V10" s="10"/>
      <c r="W10" s="10"/>
      <c r="X10" s="10"/>
      <c r="Y10" s="10"/>
      <c r="Z10" s="10"/>
      <c r="AA10" s="10"/>
      <c r="AB10" s="10"/>
      <c r="AC10" s="10"/>
      <c r="AD10" s="10"/>
      <c r="AE10" s="10"/>
      <c r="AF10" s="10"/>
      <c r="AG10" s="48"/>
      <c r="AH10" s="48"/>
    </row>
    <row r="11" spans="2:34" ht="24" hidden="1" customHeight="1" x14ac:dyDescent="0.2">
      <c r="B11" s="130"/>
      <c r="C11" s="128"/>
      <c r="D11" s="73" t="s">
        <v>24</v>
      </c>
      <c r="E11" s="74"/>
      <c r="F11" s="74"/>
      <c r="G11" s="74"/>
      <c r="H11" s="74"/>
      <c r="I11" s="74"/>
      <c r="J11" s="74"/>
      <c r="K11" s="74"/>
      <c r="L11" s="74"/>
      <c r="M11" s="75"/>
      <c r="N11" s="48"/>
      <c r="O11" s="10"/>
      <c r="P11" s="10"/>
      <c r="Q11" s="10"/>
      <c r="R11" s="10"/>
      <c r="S11" s="10"/>
      <c r="T11" s="10"/>
      <c r="U11" s="10"/>
      <c r="V11" s="10"/>
      <c r="W11" s="10"/>
      <c r="X11" s="10"/>
      <c r="Y11" s="10"/>
      <c r="Z11" s="10"/>
      <c r="AA11" s="10"/>
      <c r="AB11" s="10"/>
      <c r="AC11" s="10"/>
      <c r="AD11" s="10"/>
      <c r="AE11" s="10"/>
      <c r="AF11" s="10"/>
      <c r="AG11" s="48"/>
      <c r="AH11" s="48"/>
    </row>
    <row r="12" spans="2:34" ht="24" hidden="1" customHeight="1" x14ac:dyDescent="0.2">
      <c r="B12" s="130" t="s">
        <v>33</v>
      </c>
      <c r="C12" s="125" t="s">
        <v>12</v>
      </c>
      <c r="D12" s="58" t="s">
        <v>13</v>
      </c>
      <c r="E12" s="76">
        <f>TAB!I7</f>
        <v>0</v>
      </c>
      <c r="F12" s="60">
        <f>TAB!J7</f>
        <v>0</v>
      </c>
      <c r="G12" s="60">
        <f>TAB!K7</f>
        <v>0</v>
      </c>
      <c r="H12" s="60">
        <f>TAB!L7</f>
        <v>0</v>
      </c>
      <c r="I12" s="60">
        <f>TAB!M7</f>
        <v>0</v>
      </c>
      <c r="J12" s="60">
        <f>TAB!N7</f>
        <v>0</v>
      </c>
      <c r="K12" s="60">
        <f>TAB!O7</f>
        <v>0</v>
      </c>
      <c r="L12" s="61">
        <f>TAB!P7</f>
        <v>0</v>
      </c>
      <c r="M12" s="62">
        <f t="shared" ref="M12" si="2">SUM(E12:L12)</f>
        <v>0</v>
      </c>
      <c r="N12" s="48"/>
      <c r="O12" s="10"/>
      <c r="P12" s="10"/>
      <c r="Q12" s="10"/>
      <c r="R12" s="10"/>
      <c r="S12" s="10"/>
      <c r="T12" s="10"/>
      <c r="U12" s="10"/>
      <c r="V12" s="10"/>
      <c r="W12" s="10"/>
      <c r="X12" s="10"/>
      <c r="Y12" s="10"/>
      <c r="Z12" s="10"/>
      <c r="AA12" s="10"/>
      <c r="AB12" s="10"/>
      <c r="AC12" s="10"/>
      <c r="AD12" s="10"/>
      <c r="AE12" s="10"/>
      <c r="AF12" s="10"/>
      <c r="AG12" s="48"/>
      <c r="AH12" s="48"/>
    </row>
    <row r="13" spans="2:34" ht="24" hidden="1" customHeight="1" thickBot="1" x14ac:dyDescent="0.25">
      <c r="B13" s="131"/>
      <c r="C13" s="126"/>
      <c r="D13" s="63" t="s">
        <v>25</v>
      </c>
      <c r="E13" s="65"/>
      <c r="F13" s="65"/>
      <c r="G13" s="65"/>
      <c r="H13" s="65"/>
      <c r="I13" s="65"/>
      <c r="J13" s="65"/>
      <c r="K13" s="65"/>
      <c r="L13" s="65"/>
      <c r="M13" s="66"/>
      <c r="N13" s="48"/>
      <c r="O13" s="10"/>
      <c r="P13" s="10"/>
      <c r="Q13" s="10"/>
      <c r="R13" s="10"/>
      <c r="S13" s="10"/>
      <c r="T13" s="10"/>
      <c r="U13" s="10"/>
      <c r="V13" s="10"/>
      <c r="W13" s="10"/>
      <c r="X13" s="10"/>
      <c r="Y13" s="10"/>
      <c r="Z13" s="10"/>
      <c r="AA13" s="10"/>
      <c r="AB13" s="10"/>
      <c r="AC13" s="10"/>
      <c r="AD13" s="10"/>
      <c r="AE13" s="10"/>
      <c r="AF13" s="10"/>
      <c r="AG13" s="48"/>
      <c r="AH13" s="48"/>
    </row>
    <row r="14" spans="2:34" ht="24" hidden="1" customHeight="1" x14ac:dyDescent="0.2">
      <c r="B14" s="129" t="s">
        <v>44</v>
      </c>
      <c r="C14" s="127" t="s">
        <v>11</v>
      </c>
      <c r="D14" s="11" t="s">
        <v>13</v>
      </c>
      <c r="E14" s="45">
        <f>TAB!I8</f>
        <v>0</v>
      </c>
      <c r="F14" s="46">
        <f>TAB!J8</f>
        <v>0</v>
      </c>
      <c r="G14" s="41">
        <f>TAB!K8</f>
        <v>0</v>
      </c>
      <c r="H14" s="41">
        <f>TAB!L8</f>
        <v>0</v>
      </c>
      <c r="I14" s="41">
        <f>TAB!M8</f>
        <v>0</v>
      </c>
      <c r="J14" s="41">
        <f>TAB!N8</f>
        <v>0</v>
      </c>
      <c r="K14" s="41">
        <f>TAB!O8</f>
        <v>0</v>
      </c>
      <c r="L14" s="42">
        <f>TAB!P8</f>
        <v>0</v>
      </c>
      <c r="M14" s="12">
        <f t="shared" si="0"/>
        <v>0</v>
      </c>
      <c r="N14" s="48"/>
      <c r="O14" s="10"/>
      <c r="P14" s="10"/>
      <c r="Q14" s="10"/>
      <c r="R14" s="10"/>
      <c r="S14" s="10"/>
      <c r="T14" s="10"/>
      <c r="U14" s="10"/>
      <c r="V14" s="10"/>
      <c r="W14" s="10"/>
      <c r="X14" s="10"/>
      <c r="Y14" s="10"/>
      <c r="Z14" s="10"/>
      <c r="AA14" s="10"/>
      <c r="AB14" s="10"/>
      <c r="AC14" s="10"/>
      <c r="AD14" s="10"/>
      <c r="AE14" s="10"/>
      <c r="AF14" s="10"/>
      <c r="AG14" s="48"/>
      <c r="AH14" s="48"/>
    </row>
    <row r="15" spans="2:34" ht="24" hidden="1" customHeight="1" x14ac:dyDescent="0.2">
      <c r="B15" s="130"/>
      <c r="C15" s="128"/>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hidden="1" customHeight="1" x14ac:dyDescent="0.2">
      <c r="B16" s="130"/>
      <c r="C16" s="125" t="s">
        <v>12</v>
      </c>
      <c r="D16" s="15" t="s">
        <v>13</v>
      </c>
      <c r="E16" s="47">
        <f>TAB!I9</f>
        <v>0</v>
      </c>
      <c r="F16" s="43">
        <f>TAB!J9</f>
        <v>0</v>
      </c>
      <c r="G16" s="43">
        <f>TAB!K9</f>
        <v>0</v>
      </c>
      <c r="H16" s="43">
        <f>TAB!L9</f>
        <v>0</v>
      </c>
      <c r="I16" s="43">
        <f>TAB!M9</f>
        <v>0</v>
      </c>
      <c r="J16" s="43">
        <f>TAB!N9</f>
        <v>0</v>
      </c>
      <c r="K16" s="43">
        <f>TAB!O9</f>
        <v>0</v>
      </c>
      <c r="L16" s="44">
        <f>TAB!P9</f>
        <v>0</v>
      </c>
      <c r="M16" s="16">
        <f t="shared" si="0"/>
        <v>0</v>
      </c>
      <c r="N16" s="48"/>
      <c r="O16" s="10"/>
      <c r="P16" s="10"/>
      <c r="Q16" s="10"/>
      <c r="R16" s="10"/>
      <c r="S16" s="10"/>
      <c r="T16" s="10"/>
      <c r="U16" s="10"/>
      <c r="V16" s="10"/>
      <c r="W16" s="10"/>
      <c r="X16" s="10"/>
      <c r="Y16" s="10"/>
      <c r="Z16" s="10"/>
      <c r="AA16" s="10"/>
      <c r="AB16" s="10"/>
      <c r="AC16" s="10"/>
      <c r="AD16" s="10"/>
      <c r="AE16" s="10"/>
      <c r="AF16" s="10"/>
      <c r="AG16" s="48"/>
      <c r="AH16" s="48"/>
    </row>
    <row r="17" spans="2:34" ht="24" hidden="1" customHeight="1" thickBot="1" x14ac:dyDescent="0.25">
      <c r="B17" s="131"/>
      <c r="C17" s="126"/>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customHeight="1" x14ac:dyDescent="0.2">
      <c r="B18" s="129" t="s">
        <v>46</v>
      </c>
      <c r="C18" s="127" t="s">
        <v>11</v>
      </c>
      <c r="D18" s="67" t="s">
        <v>13</v>
      </c>
      <c r="E18" s="68">
        <f>TAB!I10</f>
        <v>0</v>
      </c>
      <c r="F18" s="68">
        <f>TAB!J10</f>
        <v>0</v>
      </c>
      <c r="G18" s="68">
        <f>TAB!K10</f>
        <v>0</v>
      </c>
      <c r="H18" s="68">
        <f>TAB!L10</f>
        <v>0</v>
      </c>
      <c r="I18" s="68">
        <f>TAB!M10</f>
        <v>0</v>
      </c>
      <c r="J18" s="68">
        <f>TAB!N10</f>
        <v>17</v>
      </c>
      <c r="K18" s="68">
        <f>TAB!O10</f>
        <v>55</v>
      </c>
      <c r="L18" s="68">
        <f>TAB!P10</f>
        <v>200</v>
      </c>
      <c r="M18" s="72">
        <f t="shared" ref="M18" si="3">SUM(E18:L18)</f>
        <v>272</v>
      </c>
      <c r="N18" s="48"/>
      <c r="O18" s="10"/>
      <c r="P18" s="10"/>
      <c r="Q18" s="10"/>
      <c r="R18" s="10"/>
      <c r="S18" s="10"/>
      <c r="T18" s="10"/>
      <c r="U18" s="10"/>
      <c r="V18" s="10"/>
      <c r="W18" s="10"/>
      <c r="X18" s="10"/>
      <c r="Y18" s="10"/>
      <c r="Z18" s="10"/>
      <c r="AA18" s="10"/>
      <c r="AB18" s="10"/>
      <c r="AC18" s="10"/>
      <c r="AD18" s="10"/>
      <c r="AE18" s="10"/>
      <c r="AF18" s="10"/>
      <c r="AG18" s="48"/>
      <c r="AH18" s="48"/>
    </row>
    <row r="19" spans="2:34" ht="24" customHeight="1" x14ac:dyDescent="0.2">
      <c r="B19" s="130"/>
      <c r="C19" s="128"/>
      <c r="D19" s="73" t="s">
        <v>24</v>
      </c>
      <c r="E19" s="74"/>
      <c r="F19" s="74"/>
      <c r="G19" s="74"/>
      <c r="H19" s="74"/>
      <c r="I19" s="74"/>
      <c r="J19" s="74"/>
      <c r="K19" s="74"/>
      <c r="L19" s="74"/>
      <c r="M19" s="75"/>
      <c r="N19" s="48"/>
      <c r="O19" s="10"/>
      <c r="P19" s="10"/>
      <c r="Q19" s="10"/>
      <c r="R19" s="10"/>
      <c r="S19" s="10"/>
      <c r="T19" s="10"/>
      <c r="U19" s="10"/>
      <c r="V19" s="10"/>
      <c r="W19" s="10"/>
      <c r="X19" s="10"/>
      <c r="Y19" s="10"/>
      <c r="Z19" s="10"/>
      <c r="AA19" s="10"/>
      <c r="AB19" s="10"/>
      <c r="AC19" s="10"/>
      <c r="AD19" s="10"/>
      <c r="AE19" s="10"/>
      <c r="AF19" s="10"/>
      <c r="AG19" s="48"/>
      <c r="AH19" s="48"/>
    </row>
    <row r="20" spans="2:34" ht="24" customHeight="1" x14ac:dyDescent="0.2">
      <c r="B20" s="130"/>
      <c r="C20" s="125" t="s">
        <v>12</v>
      </c>
      <c r="D20" s="58" t="s">
        <v>13</v>
      </c>
      <c r="E20" s="76">
        <f>TAB!I11</f>
        <v>0</v>
      </c>
      <c r="F20" s="76">
        <f>TAB!J11</f>
        <v>0</v>
      </c>
      <c r="G20" s="76">
        <f>TAB!K11</f>
        <v>0</v>
      </c>
      <c r="H20" s="76">
        <f>TAB!L11</f>
        <v>0</v>
      </c>
      <c r="I20" s="76">
        <f>TAB!M11</f>
        <v>0</v>
      </c>
      <c r="J20" s="76">
        <f>TAB!N11</f>
        <v>5</v>
      </c>
      <c r="K20" s="76">
        <f>TAB!O11</f>
        <v>5</v>
      </c>
      <c r="L20" s="76">
        <f>TAB!P11</f>
        <v>150</v>
      </c>
      <c r="M20" s="62">
        <f t="shared" ref="M20" si="4">SUM(E20:L20)</f>
        <v>160</v>
      </c>
      <c r="N20" s="48"/>
      <c r="O20" s="10"/>
      <c r="P20" s="10"/>
      <c r="Q20" s="10"/>
      <c r="R20" s="10"/>
      <c r="S20" s="10"/>
      <c r="T20" s="10"/>
      <c r="U20" s="10"/>
      <c r="V20" s="10"/>
      <c r="W20" s="10"/>
      <c r="X20" s="10"/>
      <c r="Y20" s="10"/>
      <c r="Z20" s="10"/>
      <c r="AA20" s="10"/>
      <c r="AB20" s="10"/>
      <c r="AC20" s="10"/>
      <c r="AD20" s="10"/>
      <c r="AE20" s="10"/>
      <c r="AF20" s="10"/>
      <c r="AG20" s="48"/>
      <c r="AH20" s="48"/>
    </row>
    <row r="21" spans="2:34" ht="24" customHeight="1" thickBot="1" x14ac:dyDescent="0.25">
      <c r="B21" s="131"/>
      <c r="C21" s="126"/>
      <c r="D21" s="63" t="s">
        <v>25</v>
      </c>
      <c r="E21" s="65"/>
      <c r="F21" s="65"/>
      <c r="G21" s="65"/>
      <c r="H21" s="65"/>
      <c r="I21" s="65"/>
      <c r="J21" s="65"/>
      <c r="K21" s="65"/>
      <c r="L21" s="65"/>
      <c r="M21" s="66"/>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25">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
      <c r="B24" s="134" t="s">
        <v>14</v>
      </c>
      <c r="C24" s="135"/>
      <c r="D24" s="135"/>
      <c r="E24" s="135"/>
      <c r="F24" s="135"/>
      <c r="G24" s="22"/>
      <c r="H24" s="22"/>
      <c r="I24" s="22"/>
      <c r="J24" s="132" t="s">
        <v>15</v>
      </c>
      <c r="K24" s="133"/>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25">
      <c r="B25" s="152" t="s">
        <v>17</v>
      </c>
      <c r="C25" s="153"/>
      <c r="D25" s="153"/>
      <c r="E25" s="153"/>
      <c r="F25" s="153"/>
      <c r="G25" s="153"/>
      <c r="H25" s="153"/>
      <c r="I25" s="153"/>
      <c r="J25" s="23"/>
      <c r="K25" s="23"/>
      <c r="L25" s="24"/>
      <c r="M25" s="54">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
      <c r="B27" s="151" t="s">
        <v>27</v>
      </c>
      <c r="C27" s="151"/>
      <c r="D27" s="151"/>
      <c r="E27" s="151"/>
      <c r="F27" s="151"/>
      <c r="G27" s="151"/>
      <c r="H27" s="151"/>
      <c r="I27" s="151"/>
      <c r="J27" s="151"/>
      <c r="K27" s="151"/>
      <c r="L27" s="151"/>
      <c r="M27" s="151"/>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
      <c r="B29" s="151" t="s">
        <v>28</v>
      </c>
      <c r="C29" s="151"/>
      <c r="D29" s="151"/>
      <c r="E29" s="151"/>
      <c r="F29" s="151"/>
      <c r="G29" s="151"/>
      <c r="H29" s="151"/>
      <c r="I29" s="151"/>
      <c r="J29" s="151"/>
      <c r="K29" s="151"/>
      <c r="L29" s="151"/>
      <c r="M29" s="151"/>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
      <c r="N30" s="48"/>
      <c r="O30" s="48"/>
      <c r="P30" s="48"/>
      <c r="Q30" s="48"/>
      <c r="R30" s="48"/>
      <c r="S30" s="48"/>
      <c r="T30" s="48"/>
      <c r="U30" s="48"/>
      <c r="V30" s="48"/>
      <c r="W30" s="48"/>
      <c r="X30" s="48"/>
      <c r="Y30" s="48"/>
      <c r="Z30" s="48"/>
      <c r="AA30" s="48"/>
      <c r="AB30" s="48"/>
      <c r="AC30" s="48"/>
      <c r="AD30" s="48"/>
      <c r="AE30" s="48"/>
      <c r="AF30" s="48"/>
      <c r="AG30" s="48"/>
      <c r="AH30" s="48"/>
    </row>
    <row r="31" spans="2:34" ht="31.5" customHeight="1" x14ac:dyDescent="0.2">
      <c r="B31" s="136"/>
      <c r="C31" s="136"/>
      <c r="D31" s="136"/>
      <c r="E31" s="136"/>
      <c r="F31" s="136"/>
      <c r="G31" s="136"/>
      <c r="H31" s="136"/>
      <c r="I31" s="136"/>
      <c r="J31" s="136"/>
      <c r="K31" s="136"/>
      <c r="L31" s="136"/>
      <c r="M31" s="136"/>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7">
    <mergeCell ref="B31:M31"/>
    <mergeCell ref="L1:M1"/>
    <mergeCell ref="C20:C21"/>
    <mergeCell ref="P2:Q2"/>
    <mergeCell ref="M4:M5"/>
    <mergeCell ref="B6:B9"/>
    <mergeCell ref="B4:B5"/>
    <mergeCell ref="E4:L4"/>
    <mergeCell ref="C2:D2"/>
    <mergeCell ref="E2:G2"/>
    <mergeCell ref="J3:L3"/>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s>
  <conditionalFormatting sqref="E7">
    <cfRule type="expression" dxfId="39" priority="156">
      <formula>$E$6&gt;0</formula>
    </cfRule>
    <cfRule type="expression" dxfId="38" priority="157">
      <formula>$E$6=0</formula>
    </cfRule>
  </conditionalFormatting>
  <conditionalFormatting sqref="F7">
    <cfRule type="expression" dxfId="37" priority="154">
      <formula>$F$6&gt;0</formula>
    </cfRule>
    <cfRule type="expression" dxfId="36" priority="155">
      <formula>$F$6=0</formula>
    </cfRule>
  </conditionalFormatting>
  <conditionalFormatting sqref="G7">
    <cfRule type="expression" dxfId="35" priority="152">
      <formula>$G$6&gt;0</formula>
    </cfRule>
    <cfRule type="expression" dxfId="34" priority="153">
      <formula>$G$6=0</formula>
    </cfRule>
  </conditionalFormatting>
  <conditionalFormatting sqref="H7">
    <cfRule type="expression" dxfId="33" priority="150">
      <formula>$H$6&gt;0</formula>
    </cfRule>
    <cfRule type="expression" dxfId="32" priority="151">
      <formula>$H$6=0</formula>
    </cfRule>
  </conditionalFormatting>
  <conditionalFormatting sqref="I7:J7">
    <cfRule type="expression" dxfId="31" priority="148">
      <formula>$I$6&gt;0</formula>
    </cfRule>
    <cfRule type="expression" dxfId="30" priority="149">
      <formula>$I$6=0</formula>
    </cfRule>
  </conditionalFormatting>
  <conditionalFormatting sqref="K7">
    <cfRule type="expression" dxfId="29" priority="145">
      <formula>$K$6&gt;0</formula>
    </cfRule>
    <cfRule type="expression" dxfId="28" priority="146">
      <formula>$K$6=0</formula>
    </cfRule>
  </conditionalFormatting>
  <conditionalFormatting sqref="L7">
    <cfRule type="expression" dxfId="27" priority="143">
      <formula>$L$6&gt;0</formula>
    </cfRule>
    <cfRule type="expression" dxfId="26" priority="144">
      <formula>$L$6=0</formula>
    </cfRule>
  </conditionalFormatting>
  <conditionalFormatting sqref="E9">
    <cfRule type="expression" dxfId="25" priority="125">
      <formula>$E$8&gt;0</formula>
    </cfRule>
    <cfRule type="expression" dxfId="24" priority="127">
      <formula>$E$8=0</formula>
    </cfRule>
  </conditionalFormatting>
  <conditionalFormatting sqref="F9">
    <cfRule type="expression" dxfId="23" priority="124">
      <formula>$F$8&gt;0</formula>
    </cfRule>
    <cfRule type="expression" dxfId="22" priority="126">
      <formula>$F$8=0</formula>
    </cfRule>
  </conditionalFormatting>
  <conditionalFormatting sqref="G9">
    <cfRule type="expression" dxfId="21" priority="122">
      <formula>$G$8&gt;0</formula>
    </cfRule>
    <cfRule type="expression" dxfId="20" priority="123">
      <formula>$G$8=0</formula>
    </cfRule>
  </conditionalFormatting>
  <conditionalFormatting sqref="H9">
    <cfRule type="expression" dxfId="19" priority="120">
      <formula>$H$8&gt;0</formula>
    </cfRule>
    <cfRule type="expression" dxfId="18" priority="121">
      <formula>$H$8=0</formula>
    </cfRule>
  </conditionalFormatting>
  <conditionalFormatting sqref="I9">
    <cfRule type="expression" dxfId="17" priority="118">
      <formula>$I$8&gt;0</formula>
    </cfRule>
    <cfRule type="expression" dxfId="16" priority="119">
      <formula>$I$8=0</formula>
    </cfRule>
  </conditionalFormatting>
  <conditionalFormatting sqref="J9">
    <cfRule type="expression" dxfId="15" priority="116">
      <formula>$J$8&gt;0</formula>
    </cfRule>
    <cfRule type="expression" dxfId="14" priority="117">
      <formula>$J$8=0</formula>
    </cfRule>
  </conditionalFormatting>
  <conditionalFormatting sqref="K9:L9">
    <cfRule type="expression" dxfId="13" priority="114">
      <formula>$K$8</formula>
    </cfRule>
    <cfRule type="expression" dxfId="12" priority="115">
      <formula>$K$8=0</formula>
    </cfRule>
  </conditionalFormatting>
  <conditionalFormatting sqref="E11:L11">
    <cfRule type="expression" dxfId="11" priority="12">
      <formula>E10=0</formula>
    </cfRule>
  </conditionalFormatting>
  <conditionalFormatting sqref="E11:L11">
    <cfRule type="expression" dxfId="10" priority="11">
      <formula>E10&gt;0</formula>
    </cfRule>
  </conditionalFormatting>
  <conditionalFormatting sqref="E13:L13">
    <cfRule type="expression" dxfId="9" priority="9">
      <formula>E12=0</formula>
    </cfRule>
    <cfRule type="expression" dxfId="8" priority="10">
      <formula>E12&gt;0</formula>
    </cfRule>
  </conditionalFormatting>
  <conditionalFormatting sqref="E15:L15">
    <cfRule type="expression" dxfId="7" priority="8">
      <formula>E14=0</formula>
    </cfRule>
  </conditionalFormatting>
  <conditionalFormatting sqref="E15:L15">
    <cfRule type="expression" dxfId="6" priority="7">
      <formula>E14&gt;0</formula>
    </cfRule>
  </conditionalFormatting>
  <conditionalFormatting sqref="E17:L17">
    <cfRule type="expression" dxfId="5" priority="5">
      <formula>E16&gt;0</formula>
    </cfRule>
    <cfRule type="expression" dxfId="4" priority="6">
      <formula>E16=0</formula>
    </cfRule>
  </conditionalFormatting>
  <conditionalFormatting sqref="E19:L19">
    <cfRule type="expression" dxfId="3" priority="4">
      <formula>E18=0</formula>
    </cfRule>
  </conditionalFormatting>
  <conditionalFormatting sqref="E19:L19">
    <cfRule type="expression" dxfId="2" priority="3">
      <formula>E18&gt;0</formula>
    </cfRule>
  </conditionalFormatting>
  <conditionalFormatting sqref="E21:L21">
    <cfRule type="expression" dxfId="1" priority="1">
      <formula>E20&gt;0</formula>
    </cfRule>
    <cfRule type="expression" dxfId="0" priority="2">
      <formula>E20=0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F54DD7-AE3D-4E33-97FD-0EAE00CFF4AD}">
  <dimension ref="A1"/>
  <sheetViews>
    <sheetView workbookViewId="0"/>
  </sheetViews>
  <sheetFormatPr defaultRowHeight="15" x14ac:dyDescent="0.2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workbookViewId="0">
      <selection activeCell="G15" sqref="G15"/>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21.7109375" customWidth="1"/>
    <col min="7" max="7" width="21" customWidth="1"/>
    <col min="8" max="8" width="24.42578125" customWidth="1"/>
    <col min="9" max="16" width="11.140625" style="25" customWidth="1"/>
  </cols>
  <sheetData>
    <row r="1" spans="2:16" ht="15.75" thickBot="1" x14ac:dyDescent="0.3"/>
    <row r="2" spans="2:16" ht="17.25" customHeight="1" thickTop="1" x14ac:dyDescent="0.25">
      <c r="B2" t="s">
        <v>23</v>
      </c>
      <c r="D2" s="29" t="s">
        <v>29</v>
      </c>
      <c r="E2" s="173" t="s">
        <v>35</v>
      </c>
      <c r="F2" s="174"/>
      <c r="G2" s="169" t="s">
        <v>7</v>
      </c>
      <c r="H2" s="170"/>
      <c r="I2" s="158" t="s">
        <v>36</v>
      </c>
      <c r="J2" s="159"/>
      <c r="K2" s="159"/>
      <c r="L2" s="159"/>
      <c r="M2" s="159"/>
      <c r="N2" s="159"/>
      <c r="O2" s="159"/>
      <c r="P2" s="160"/>
    </row>
    <row r="3" spans="2:16" ht="20.25" customHeight="1" thickBot="1" x14ac:dyDescent="0.3">
      <c r="B3" t="s">
        <v>20</v>
      </c>
      <c r="D3">
        <v>1</v>
      </c>
      <c r="E3" s="175"/>
      <c r="F3" s="176"/>
      <c r="G3" s="171"/>
      <c r="H3" s="172"/>
      <c r="I3" s="56" t="s">
        <v>0</v>
      </c>
      <c r="J3" s="52" t="s">
        <v>2</v>
      </c>
      <c r="K3" s="52" t="s">
        <v>3</v>
      </c>
      <c r="L3" s="52" t="s">
        <v>4</v>
      </c>
      <c r="M3" s="52" t="s">
        <v>5</v>
      </c>
      <c r="N3" s="52" t="s">
        <v>6</v>
      </c>
      <c r="O3" s="52" t="s">
        <v>32</v>
      </c>
      <c r="P3" s="53" t="s">
        <v>1</v>
      </c>
    </row>
    <row r="4" spans="2:16" ht="30" customHeight="1" thickTop="1" x14ac:dyDescent="0.25">
      <c r="B4" t="s">
        <v>22</v>
      </c>
      <c r="D4">
        <v>2</v>
      </c>
      <c r="E4" s="177">
        <v>1</v>
      </c>
      <c r="F4" s="165" t="s">
        <v>43</v>
      </c>
      <c r="G4" s="82" t="s">
        <v>11</v>
      </c>
      <c r="H4" s="83" t="s">
        <v>37</v>
      </c>
      <c r="I4" s="84"/>
      <c r="J4" s="85"/>
      <c r="K4" s="85"/>
      <c r="L4" s="85">
        <v>5</v>
      </c>
      <c r="M4" s="85">
        <v>5</v>
      </c>
      <c r="N4" s="85">
        <v>5</v>
      </c>
      <c r="O4" s="85">
        <v>5</v>
      </c>
      <c r="P4" s="86">
        <v>600</v>
      </c>
    </row>
    <row r="5" spans="2:16" ht="30" customHeight="1" thickBot="1" x14ac:dyDescent="0.3">
      <c r="B5" t="s">
        <v>21</v>
      </c>
      <c r="D5">
        <v>3</v>
      </c>
      <c r="E5" s="178"/>
      <c r="F5" s="166"/>
      <c r="G5" s="87" t="s">
        <v>12</v>
      </c>
      <c r="H5" s="88" t="s">
        <v>37</v>
      </c>
      <c r="I5" s="89"/>
      <c r="J5" s="90"/>
      <c r="K5" s="90"/>
      <c r="L5" s="90">
        <v>5</v>
      </c>
      <c r="M5" s="90">
        <v>5</v>
      </c>
      <c r="N5" s="90">
        <v>5</v>
      </c>
      <c r="O5" s="90">
        <v>5</v>
      </c>
      <c r="P5" s="91">
        <v>700</v>
      </c>
    </row>
    <row r="6" spans="2:16" ht="30" customHeight="1" thickTop="1" x14ac:dyDescent="0.25">
      <c r="E6" s="177">
        <v>2</v>
      </c>
      <c r="F6" s="161" t="s">
        <v>40</v>
      </c>
      <c r="G6" s="92" t="s">
        <v>11</v>
      </c>
      <c r="H6" s="93" t="s">
        <v>37</v>
      </c>
      <c r="I6" s="94"/>
      <c r="J6" s="95"/>
      <c r="K6" s="95"/>
      <c r="L6" s="95"/>
      <c r="M6" s="95"/>
      <c r="N6" s="95"/>
      <c r="O6" s="95"/>
      <c r="P6" s="96"/>
    </row>
    <row r="7" spans="2:16" ht="30" customHeight="1" thickBot="1" x14ac:dyDescent="0.3">
      <c r="E7" s="178"/>
      <c r="F7" s="162"/>
      <c r="G7" s="97" t="s">
        <v>12</v>
      </c>
      <c r="H7" s="98" t="s">
        <v>37</v>
      </c>
      <c r="I7" s="99"/>
      <c r="J7" s="100"/>
      <c r="K7" s="100"/>
      <c r="L7" s="100"/>
      <c r="M7" s="100"/>
      <c r="N7" s="100"/>
      <c r="O7" s="100"/>
      <c r="P7" s="101"/>
    </row>
    <row r="8" spans="2:16" ht="30" customHeight="1" thickTop="1" x14ac:dyDescent="0.25">
      <c r="D8">
        <v>4</v>
      </c>
      <c r="E8" s="177">
        <v>3</v>
      </c>
      <c r="F8" s="167" t="s">
        <v>42</v>
      </c>
      <c r="G8" s="102" t="s">
        <v>11</v>
      </c>
      <c r="H8" s="103" t="s">
        <v>37</v>
      </c>
      <c r="I8" s="104"/>
      <c r="J8" s="105"/>
      <c r="K8" s="105"/>
      <c r="L8" s="105"/>
      <c r="M8" s="105"/>
      <c r="N8" s="105"/>
      <c r="O8" s="105"/>
      <c r="P8" s="106"/>
    </row>
    <row r="9" spans="2:16" ht="30" customHeight="1" thickBot="1" x14ac:dyDescent="0.3">
      <c r="D9">
        <v>5</v>
      </c>
      <c r="E9" s="178"/>
      <c r="F9" s="168"/>
      <c r="G9" s="107" t="s">
        <v>12</v>
      </c>
      <c r="H9" s="108" t="s">
        <v>37</v>
      </c>
      <c r="I9" s="109"/>
      <c r="J9" s="110"/>
      <c r="K9" s="110"/>
      <c r="L9" s="110"/>
      <c r="M9" s="110"/>
      <c r="N9" s="110"/>
      <c r="O9" s="110"/>
      <c r="P9" s="111"/>
    </row>
    <row r="10" spans="2:16" ht="30" customHeight="1" thickTop="1" x14ac:dyDescent="0.25">
      <c r="E10" s="177">
        <v>4</v>
      </c>
      <c r="F10" s="163" t="s">
        <v>41</v>
      </c>
      <c r="G10" s="112" t="s">
        <v>11</v>
      </c>
      <c r="H10" s="113" t="s">
        <v>37</v>
      </c>
      <c r="I10" s="114"/>
      <c r="J10" s="115"/>
      <c r="K10" s="115"/>
      <c r="L10" s="115"/>
      <c r="M10" s="115"/>
      <c r="N10" s="115">
        <v>17</v>
      </c>
      <c r="O10" s="115">
        <v>55</v>
      </c>
      <c r="P10" s="116">
        <v>200</v>
      </c>
    </row>
    <row r="11" spans="2:16" ht="30" customHeight="1" thickBot="1" x14ac:dyDescent="0.3">
      <c r="E11" s="178"/>
      <c r="F11" s="164"/>
      <c r="G11" s="117" t="s">
        <v>12</v>
      </c>
      <c r="H11" s="118" t="s">
        <v>37</v>
      </c>
      <c r="I11" s="119"/>
      <c r="J11" s="120"/>
      <c r="K11" s="120"/>
      <c r="L11" s="120"/>
      <c r="M11" s="120"/>
      <c r="N11" s="120">
        <v>5</v>
      </c>
      <c r="O11" s="120">
        <v>5</v>
      </c>
      <c r="P11" s="121">
        <v>150</v>
      </c>
    </row>
    <row r="12" spans="2:16" ht="15" customHeight="1" thickTop="1" x14ac:dyDescent="0.25">
      <c r="F12" s="26"/>
    </row>
    <row r="13" spans="2:16" x14ac:dyDescent="0.25">
      <c r="F13" s="122" t="s">
        <v>39</v>
      </c>
      <c r="G13" s="79" t="s">
        <v>20</v>
      </c>
    </row>
    <row r="14" spans="2:16" x14ac:dyDescent="0.25">
      <c r="F14" s="123" t="s">
        <v>38</v>
      </c>
      <c r="G14" s="80">
        <v>2</v>
      </c>
    </row>
    <row r="15" spans="2:16" x14ac:dyDescent="0.25">
      <c r="F15" s="123" t="s">
        <v>50</v>
      </c>
      <c r="G15" s="80">
        <v>11025</v>
      </c>
    </row>
    <row r="16" spans="2:16" x14ac:dyDescent="0.25">
      <c r="F16" s="124" t="s">
        <v>51</v>
      </c>
      <c r="G16" s="81">
        <v>44286</v>
      </c>
    </row>
    <row r="21" spans="6:6" x14ac:dyDescent="0.25">
      <c r="F21">
        <f>COUNT(TAB!I4:P4,TAB!I5:P5,TAB!I6:P6,TAB!I7:P7,TAB!I8:P8,TAB!I9:P9,TAB!I10:P10,TAB!I11:P11)</f>
        <v>16</v>
      </c>
    </row>
  </sheetData>
  <sheetProtection sheet="1"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3</vt:i4>
      </vt:variant>
    </vt:vector>
  </HeadingPairs>
  <TitlesOfParts>
    <vt:vector size="7" baseType="lpstr">
      <vt:lpstr>Nabídkový list</vt:lpstr>
      <vt:lpstr>List2</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2020-06-22T14:20:41Z</cp:lastPrinted>
  <dcterms:created xsi:type="dcterms:W3CDTF">2013-01-18T12:08:53Z</dcterms:created>
  <dcterms:modified xsi:type="dcterms:W3CDTF">2020-12-09T10:36:11Z</dcterms:modified>
</cp:coreProperties>
</file>