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2_VZ_I.Q_2021_Těžební činnosti\01_Zakázka_11015\01_Zadávací dokumentace\"/>
    </mc:Choice>
  </mc:AlternateContent>
  <xr:revisionPtr revIDLastSave="54" documentId="8_{5EA4616F-72E1-4AAD-BD74-E7787D6F5003}" xr6:coauthVersionLast="45" xr6:coauthVersionMax="45" xr10:uidLastSave="{D2948F64-E4B3-4BA5-B824-443F2CBA8BCB}"/>
  <bookViews>
    <workbookView xWindow="-120" yWindow="-120" windowWidth="29040" windowHeight="15840" xr2:uid="{00000000-000D-0000-FFFF-FFFF00000000}"/>
  </bookViews>
  <sheets>
    <sheet name="Nabídkový list" sheetId="1" r:id="rId1"/>
    <sheet name="List2" sheetId="5" state="hidden" r:id="rId2"/>
    <sheet name="TAB" sheetId="3" state="hidden" r:id="rId3"/>
    <sheet name="List1" sheetId="4" state="hidden" r:id="rId4"/>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<sst xmlns="http://schemas.openxmlformats.org/spreadsheetml/2006/main" count="97" uniqueCount="53">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</sst>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I7" sqref="I7"/>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Vranov</v>
      </c>
      <c r="F2" s="149"/>
      <c r="G2" s="149"/>
      <c r="H2" s="31"/>
      <c r="I2" s="39" t="s">
        <v>30</v>
      </c>
      <c r="J2" s="40">
        <f>TAB!$G$14</f>
        <v>1</v>
      </c>
      <c r="K2" s="32"/>
      <c r="L2" s="51" t="s">
        <v>47</v>
      </c>
      <c r="M2" s="55">
        <f>TAB!$G$15</f>
        <v>11015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44286</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29" t="s">
        <v>52</v>
      </c>
      <c r="C6" s="127" t="s">
        <v>11</v>
      </c>
      <c r="D6" s="67" t="s">
        <v>13</v>
      </c>
      <c r="E6" s="77">
        <f>TAB!I4</f>
        <v>0</v>
      </c>
      <c r="F6" s="77">
        <f>TAB!J4</f>
        <v>0</v>
      </c>
      <c r="G6" s="70">
        <f>TAB!K4</f>
        <v>0</v>
      </c>
      <c r="H6" s="70">
        <f>TAB!L4</f>
        <v>5</v>
      </c>
      <c r="I6" s="70">
        <f>TAB!M4</f>
        <v>20</v>
      </c>
      <c r="J6" s="70">
        <f>TAB!N4</f>
        <v>20</v>
      </c>
      <c r="K6" s="70">
        <f>TAB!O4</f>
        <v>20</v>
      </c>
      <c r="L6" s="71">
        <f>TAB!P4</f>
        <v>20</v>
      </c>
      <c r="M6" s="72">
        <f t="shared" ref="M6:M16" si="0">SUM(E6:L6)</f>
        <v>85</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0"/>
      <c r="C7" s="128"/>
      <c r="D7" s="73" t="s">
        <v>24</v>
      </c>
      <c r="E7" s="78"/>
      <c r="F7" s="78"/>
      <c r="G7" s="78"/>
      <c r="H7" s="74"/>
      <c r="I7" s="78"/>
      <c r="J7" s="78"/>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0"/>
      <c r="C8" s="125" t="s">
        <v>12</v>
      </c>
      <c r="D8" s="58" t="s">
        <v>13</v>
      </c>
      <c r="E8" s="59">
        <f>TAB!I5</f>
        <v>0</v>
      </c>
      <c r="F8" s="60">
        <f>TAB!J5</f>
        <v>0</v>
      </c>
      <c r="G8" s="60">
        <f>TAB!K5</f>
        <v>0</v>
      </c>
      <c r="H8" s="60">
        <f>TAB!L5</f>
        <v>5</v>
      </c>
      <c r="I8" s="60">
        <f>TAB!M5</f>
        <v>10</v>
      </c>
      <c r="J8" s="60">
        <f>TAB!N5</f>
        <v>30</v>
      </c>
      <c r="K8" s="60">
        <f>TAB!O5</f>
        <v>290</v>
      </c>
      <c r="L8" s="61">
        <f>TAB!P5</f>
        <v>300</v>
      </c>
      <c r="M8" s="62">
        <f t="shared" si="0"/>
        <v>635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1"/>
      <c r="C9" s="126"/>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29" t="s">
        <v>46</v>
      </c>
      <c r="C18" s="127"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4DD7-AE3D-4E33-97FD-0EAE00CFF4AD}">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O8" sqref="O8"/>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c r="L4" s="85">
        <v>5</v>
      </c>
      <c r="M4" s="85">
        <v>20</v>
      </c>
      <c r="N4" s="85">
        <v>20</v>
      </c>
      <c r="O4" s="85">
        <v>20</v>
      </c>
      <c r="P4" s="86">
        <v>20</v>
      </c>
    </row>
    <row r="5" spans="2:16" ht="30" customHeight="1" thickBot="1" x14ac:dyDescent="0.3">
      <c r="B5" t="s">
        <v>21</v>
      </c>
      <c r="D5">
        <v>3</v>
      </c>
      <c r="E5" s="178"/>
      <c r="F5" s="166"/>
      <c r="G5" s="87" t="s">
        <v>12</v>
      </c>
      <c r="H5" s="88" t="s">
        <v>37</v>
      </c>
      <c r="I5" s="89"/>
      <c r="J5" s="90"/>
      <c r="K5" s="90"/>
      <c r="L5" s="90">
        <v>5</v>
      </c>
      <c r="M5" s="90">
        <v>10</v>
      </c>
      <c r="N5" s="90">
        <v>30</v>
      </c>
      <c r="O5" s="90">
        <v>290</v>
      </c>
      <c r="P5" s="91">
        <v>300</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20</v>
      </c>
    </row>
    <row r="14" spans="2:16" x14ac:dyDescent="0.25">
      <c r="F14" s="123" t="s">
        <v>38</v>
      </c>
      <c r="G14" s="80">
        <v>1</v>
      </c>
    </row>
    <row r="15" spans="2:16" x14ac:dyDescent="0.25">
      <c r="F15" s="123" t="s">
        <v>50</v>
      </c>
      <c r="G15" s="80">
        <v>11015</v>
      </c>
    </row>
    <row r="16" spans="2:16" x14ac:dyDescent="0.25">
      <c r="F16" s="124" t="s">
        <v>51</v>
      </c>
      <c r="G16" s="81">
        <v>44286</v>
      </c>
    </row>
    <row r="21" spans="6:6" x14ac:dyDescent="0.25">
      <c r="F21">
        <f>COUNT(TAB!I4:P4,TAB!I5:P5,TAB!I6:P6,TAB!I7:P7,TAB!I8:P8,TAB!I9:P9,TAB!I10:P10,TAB!I11:P11)</f>
        <v>10</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Nabídkový list</vt:lpstr>
      <vt:lpstr>List2</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2020-12-09T10:32:04Z</dcterms:modified>
</cp:coreProperties>
</file>