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75" yWindow="15" windowWidth="21090" windowHeight="9855" activeTab="0"/>
  </bookViews>
  <sheets>
    <sheet name="číslo projektu (31.0239)" sheetId="1" r:id="rId1"/>
  </sheets>
  <definedNames/>
  <calcPr calcId="145621"/>
</workbook>
</file>

<file path=xl/sharedStrings.xml><?xml version="1.0" encoding="utf-8"?>
<sst xmlns="http://schemas.openxmlformats.org/spreadsheetml/2006/main" count="33" uniqueCount="33">
  <si>
    <t>Popis</t>
  </si>
  <si>
    <t>Počet ks</t>
  </si>
  <si>
    <t>Název projektu:</t>
  </si>
  <si>
    <t>Reg. č.:</t>
  </si>
  <si>
    <t>Předmět</t>
  </si>
  <si>
    <t>Blok A5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</si>
  <si>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</si>
  <si>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</si>
  <si>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</si>
  <si>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</si>
  <si>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</si>
  <si>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</si>
  <si>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</si>
  <si>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logolink č.2</t>
  </si>
  <si>
    <t>Kontaktní osoba
včetně kontaktu tel/ e-mail::</t>
  </si>
  <si>
    <t>Cesty na zkušenou</t>
  </si>
  <si>
    <t>CZ.1.07/2.4.00/31.0239</t>
  </si>
  <si>
    <t>Dagmar Harazimová; 545134140; uhul@mendelu.cz</t>
  </si>
  <si>
    <t>Sada vlajek ve stojánku</t>
  </si>
  <si>
    <t>dvojice vlajek EU a ČR na jednom podstavci (dvouramenný stojánek), stojánek: materiál - kov, barva - černá, výška cca 30 cm, průměr podstavy cca 9 cm, ramena zakončena šroubovací gumovou kuličkou, vlaječky EU a ČR: materiál - saténové hedvábí, velikost – cca 11 cm x 16 cm, oboustranné provedení</t>
  </si>
  <si>
    <t>Flash disk</t>
  </si>
  <si>
    <t>2GB, pogumovaný či kovový korpus,barva černá, tmavě modrá nebo stříbrná. Potisk: s logolinkem (dle http://www.msmt.cz/file/2924/)</t>
  </si>
  <si>
    <t>Kuličkové pero</t>
  </si>
  <si>
    <t xml:space="preserve">s kovovým klipem a špičkou, s dolní pogumovanou částí pro pevné držení, vyměnitelná modrá náplň, potisk  logolinkem OPVK (čb dle http://www.msmt.cz/file/2924/)  , </t>
  </si>
  <si>
    <t xml:space="preserve"> desky A4</t>
  </si>
  <si>
    <t>lesklý karton, s gumičkou, 3 chlopně, modré, logolink OPVK + loga MENDELU + partnera + název projektu dle manuálu vizuální identity  (dle http://www.msmt.cz/file/2924/)</t>
  </si>
  <si>
    <t>Samolepky</t>
  </si>
  <si>
    <t>velikost  3x7 cm s logolinkem s barevným potiskem (dle http://www.msmt.cz/file/2924/) -papír, lesk</t>
  </si>
  <si>
    <t>Nabídková cena za kus v Kč bez DPH</t>
  </si>
  <si>
    <t>Nabídková cena za kus v Kč vč. DPH</t>
  </si>
  <si>
    <t>Nabídková cena celkem v Kč bez DPH</t>
  </si>
  <si>
    <t>Nabídková cena celkem v Kč vč. DPH</t>
  </si>
  <si>
    <t xml:space="preserve"> vazba V1 se 2 skobičkami, linkový, nejméně 50 listů, přední strana vlastní motiv, logolink OPVK + loga MENDELU + partnera + název projektu dle manuálu vizuální identity  (dle http://www.msmt.cz/file/2924/) na každé stránce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</si>
</sst>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ck"/>
      <right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4" fontId="0" fillId="0" borderId="0" xfId="0" applyNumberFormat="1"/>
    <xf numFmtId="4" fontId="2" fillId="0" borderId="1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1" xfId="0" applyNumberFormat="1" applyFont="1" applyBorder="1"/>
    <xf numFmtId="0" fontId="2" fillId="0" borderId="3" xfId="0" applyFont="1" applyBorder="1"/>
    <xf numFmtId="4" fontId="2" fillId="0" borderId="4" xfId="0" applyNumberFormat="1" applyFont="1" applyBorder="1"/>
    <xf numFmtId="0" fontId="0" fillId="0" borderId="0" xfId="0" applyAlignment="1">
      <alignment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3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4" xfId="0" applyFont="1" applyBorder="1"/>
    <xf numFmtId="0" fontId="6" fillId="0" borderId="15" xfId="0" applyFont="1" applyBorder="1" applyAlignment="1">
      <alignment horizontal="left"/>
    </xf>
    <xf numFmtId="0" fontId="2" fillId="0" borderId="16" xfId="0" applyFont="1" applyBorder="1"/>
    <xf numFmtId="3" fontId="2" fillId="0" borderId="16" xfId="0" applyNumberFormat="1" applyFont="1" applyBorder="1"/>
    <xf numFmtId="4" fontId="2" fillId="0" borderId="16" xfId="0" applyNumberFormat="1" applyFont="1" applyBorder="1"/>
    <xf numFmtId="4" fontId="6" fillId="0" borderId="17" xfId="0" applyNumberFormat="1" applyFont="1" applyBorder="1"/>
    <xf numFmtId="0" fontId="5" fillId="0" borderId="0" xfId="0" applyFont="1" applyAlignment="1">
      <alignment wrapText="1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8" xfId="0" applyNumberFormat="1" applyFont="1" applyBorder="1" applyAlignment="1">
      <alignment wrapText="1"/>
    </xf>
    <xf numFmtId="3" fontId="8" fillId="0" borderId="18" xfId="0" applyNumberFormat="1" applyFont="1" applyBorder="1"/>
    <xf numFmtId="4" fontId="8" fillId="0" borderId="18" xfId="0" applyNumberFormat="1" applyFont="1" applyBorder="1"/>
    <xf numFmtId="0" fontId="7" fillId="0" borderId="1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/>
    <xf numFmtId="4" fontId="8" fillId="0" borderId="1" xfId="0" applyNumberFormat="1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3" fontId="8" fillId="0" borderId="20" xfId="0" applyNumberFormat="1" applyFont="1" applyBorder="1"/>
    <xf numFmtId="4" fontId="8" fillId="0" borderId="20" xfId="0" applyNumberFormat="1" applyFont="1" applyBorder="1"/>
    <xf numFmtId="0" fontId="8" fillId="0" borderId="1" xfId="0" applyFont="1" applyBorder="1" applyAlignment="1">
      <alignment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wrapText="1"/>
    </xf>
    <xf numFmtId="4" fontId="2" fillId="0" borderId="22" xfId="0" applyNumberFormat="1" applyFont="1" applyBorder="1"/>
    <xf numFmtId="4" fontId="6" fillId="0" borderId="23" xfId="0" applyNumberFormat="1" applyFont="1" applyBorder="1"/>
    <xf numFmtId="0" fontId="0" fillId="0" borderId="1" xfId="0" applyBorder="1"/>
    <xf numFmtId="0" fontId="2" fillId="0" borderId="24" xfId="0" applyFont="1" applyBorder="1"/>
    <xf numFmtId="0" fontId="2" fillId="0" borderId="25" xfId="0" applyFont="1" applyBorder="1"/>
    <xf numFmtId="0" fontId="0" fillId="0" borderId="19" xfId="0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3</xdr:row>
      <xdr:rowOff>0</xdr:rowOff>
    </xdr:from>
    <xdr:to>
      <xdr:col>2</xdr:col>
      <xdr:colOff>2428875</xdr:colOff>
      <xdr:row>9</xdr:row>
      <xdr:rowOff>114300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57150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23</xdr:row>
      <xdr:rowOff>171450</xdr:rowOff>
    </xdr:from>
    <xdr:to>
      <xdr:col>2</xdr:col>
      <xdr:colOff>2628900</xdr:colOff>
      <xdr:row>23</xdr:row>
      <xdr:rowOff>1428750</xdr:rowOff>
    </xdr:to>
    <xdr:pic>
      <xdr:nvPicPr>
        <xdr:cNvPr id="3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817245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tabSelected="1" workbookViewId="0" topLeftCell="A16">
      <selection activeCell="C19" sqref="C19"/>
    </sheetView>
  </sheetViews>
  <sheetFormatPr defaultColWidth="9.140625" defaultRowHeight="15"/>
  <cols>
    <col min="1" max="1" width="16.8515625" style="0" customWidth="1"/>
    <col min="2" max="2" width="50.8515625" style="6" customWidth="1"/>
    <col min="3" max="3" width="49.140625" style="0" customWidth="1"/>
    <col min="4" max="4" width="8.421875" style="7" customWidth="1"/>
    <col min="5" max="5" width="14.00390625" style="4" customWidth="1"/>
    <col min="6" max="6" width="14.8515625" style="4" customWidth="1"/>
    <col min="7" max="8" width="14.57421875" style="4" customWidth="1"/>
    <col min="9" max="9" width="11.421875" style="0" customWidth="1"/>
    <col min="10" max="10" width="10.7109375" style="0" customWidth="1"/>
    <col min="11" max="11" width="11.140625" style="0" customWidth="1"/>
    <col min="12" max="12" width="11.00390625" style="0" customWidth="1"/>
  </cols>
  <sheetData>
    <row r="3" spans="1:8" ht="15">
      <c r="A3" s="58"/>
      <c r="B3" s="58"/>
      <c r="C3" s="58"/>
      <c r="D3" s="58"/>
      <c r="E3" s="58"/>
      <c r="F3" s="58"/>
      <c r="G3" s="58"/>
      <c r="H3" s="58"/>
    </row>
    <row r="4" spans="1:8" ht="15">
      <c r="A4" s="58"/>
      <c r="B4" s="58"/>
      <c r="C4" s="58"/>
      <c r="D4" s="58"/>
      <c r="E4" s="58"/>
      <c r="F4" s="58"/>
      <c r="G4" s="58"/>
      <c r="H4" s="58"/>
    </row>
    <row r="5" spans="1:8" ht="15">
      <c r="A5" s="58"/>
      <c r="B5" s="58"/>
      <c r="C5" s="58"/>
      <c r="D5" s="58"/>
      <c r="E5" s="58"/>
      <c r="F5" s="58"/>
      <c r="G5" s="58"/>
      <c r="H5" s="58"/>
    </row>
    <row r="6" spans="1:8" ht="15">
      <c r="A6" s="58"/>
      <c r="B6" s="58"/>
      <c r="C6" s="58"/>
      <c r="D6" s="58"/>
      <c r="E6" s="58"/>
      <c r="F6" s="58"/>
      <c r="G6" s="58"/>
      <c r="H6" s="58"/>
    </row>
    <row r="7" spans="1:8" ht="15">
      <c r="A7" s="58"/>
      <c r="B7" s="58"/>
      <c r="C7" s="58"/>
      <c r="D7" s="58"/>
      <c r="E7" s="58"/>
      <c r="F7" s="58"/>
      <c r="G7" s="58"/>
      <c r="H7" s="58"/>
    </row>
    <row r="8" spans="1:8" ht="15">
      <c r="A8" s="58"/>
      <c r="B8" s="58"/>
      <c r="C8" s="58"/>
      <c r="D8" s="58"/>
      <c r="E8" s="58"/>
      <c r="F8" s="58"/>
      <c r="G8" s="58"/>
      <c r="H8" s="58"/>
    </row>
    <row r="9" spans="1:8" ht="15">
      <c r="A9" s="58"/>
      <c r="B9" s="58"/>
      <c r="C9" s="58"/>
      <c r="D9" s="58"/>
      <c r="E9" s="58"/>
      <c r="F9" s="58"/>
      <c r="G9" s="58"/>
      <c r="H9" s="58"/>
    </row>
    <row r="10" spans="1:8" ht="15">
      <c r="A10" s="58"/>
      <c r="B10" s="58"/>
      <c r="C10" s="58"/>
      <c r="D10" s="58"/>
      <c r="E10" s="58"/>
      <c r="F10" s="58"/>
      <c r="G10" s="58"/>
      <c r="H10" s="58"/>
    </row>
    <row r="11" spans="1:8" ht="15">
      <c r="A11" s="12" t="s">
        <v>2</v>
      </c>
      <c r="B11" s="59" t="s">
        <v>15</v>
      </c>
      <c r="C11" s="59"/>
      <c r="D11" s="59"/>
      <c r="E11" s="59"/>
      <c r="F11" s="59"/>
      <c r="G11" s="59"/>
      <c r="H11" s="59"/>
    </row>
    <row r="12" spans="1:8" ht="15">
      <c r="A12" s="12" t="s">
        <v>3</v>
      </c>
      <c r="B12" s="59" t="s">
        <v>16</v>
      </c>
      <c r="C12" s="59"/>
      <c r="D12" s="59"/>
      <c r="E12" s="59"/>
      <c r="F12" s="59"/>
      <c r="G12" s="59"/>
      <c r="H12" s="59"/>
    </row>
    <row r="13" spans="1:8" ht="45">
      <c r="A13" s="33" t="s">
        <v>14</v>
      </c>
      <c r="B13" s="59" t="s">
        <v>17</v>
      </c>
      <c r="C13" s="59"/>
      <c r="D13" s="59"/>
      <c r="E13" s="59"/>
      <c r="F13" s="59"/>
      <c r="G13" s="59"/>
      <c r="H13" s="59"/>
    </row>
    <row r="14" spans="1:8" s="11" customFormat="1" ht="15.75" thickBot="1">
      <c r="A14" s="13"/>
      <c r="B14" s="13"/>
      <c r="C14" s="13"/>
      <c r="D14" s="13"/>
      <c r="E14" s="13"/>
      <c r="F14" s="13"/>
      <c r="G14" s="13"/>
      <c r="H14" s="13"/>
    </row>
    <row r="15" spans="1:12" ht="60.75" thickBot="1">
      <c r="A15" s="20" t="s">
        <v>11</v>
      </c>
      <c r="B15" s="21" t="s">
        <v>4</v>
      </c>
      <c r="C15" s="22" t="s">
        <v>0</v>
      </c>
      <c r="D15" s="23" t="s">
        <v>1</v>
      </c>
      <c r="E15" s="24" t="s">
        <v>7</v>
      </c>
      <c r="F15" s="25" t="s">
        <v>8</v>
      </c>
      <c r="G15" s="24" t="s">
        <v>9</v>
      </c>
      <c r="H15" s="50" t="s">
        <v>10</v>
      </c>
      <c r="I15" s="49" t="s">
        <v>28</v>
      </c>
      <c r="J15" s="49" t="s">
        <v>29</v>
      </c>
      <c r="K15" s="49" t="s">
        <v>30</v>
      </c>
      <c r="L15" s="49" t="s">
        <v>31</v>
      </c>
    </row>
    <row r="16" spans="1:12" ht="72" customHeight="1" thickTop="1">
      <c r="A16" s="39">
        <v>1</v>
      </c>
      <c r="B16" s="35" t="s">
        <v>18</v>
      </c>
      <c r="C16" s="36" t="s">
        <v>19</v>
      </c>
      <c r="D16" s="37">
        <v>1</v>
      </c>
      <c r="E16" s="38">
        <v>300</v>
      </c>
      <c r="F16" s="5">
        <f>E16*0.21</f>
        <v>63</v>
      </c>
      <c r="G16" s="5">
        <f>D16*E16</f>
        <v>300</v>
      </c>
      <c r="H16" s="51">
        <f>G16*1.21</f>
        <v>363</v>
      </c>
      <c r="I16" s="2"/>
      <c r="J16" s="53"/>
      <c r="K16" s="53"/>
      <c r="L16" s="53"/>
    </row>
    <row r="17" spans="1:12" ht="45" customHeight="1">
      <c r="A17" s="26">
        <v>2</v>
      </c>
      <c r="B17" s="40" t="s">
        <v>20</v>
      </c>
      <c r="C17" s="41" t="s">
        <v>21</v>
      </c>
      <c r="D17" s="42">
        <v>50</v>
      </c>
      <c r="E17" s="43">
        <v>130</v>
      </c>
      <c r="F17" s="5">
        <f aca="true" t="shared" si="0" ref="F17:F21">E17*0.21</f>
        <v>27.3</v>
      </c>
      <c r="G17" s="5">
        <f aca="true" t="shared" si="1" ref="G17:G21">D17*E17</f>
        <v>6500</v>
      </c>
      <c r="H17" s="51">
        <f aca="true" t="shared" si="2" ref="H17:H21">G17*1.21</f>
        <v>7865</v>
      </c>
      <c r="I17" s="2"/>
      <c r="J17" s="53"/>
      <c r="K17" s="53"/>
      <c r="L17" s="53"/>
    </row>
    <row r="18" spans="1:12" ht="48" customHeight="1">
      <c r="A18" s="26">
        <v>3</v>
      </c>
      <c r="B18" s="44" t="s">
        <v>22</v>
      </c>
      <c r="C18" s="45" t="s">
        <v>23</v>
      </c>
      <c r="D18" s="46">
        <v>50</v>
      </c>
      <c r="E18" s="47">
        <v>11</v>
      </c>
      <c r="F18" s="5">
        <f t="shared" si="0"/>
        <v>2.31</v>
      </c>
      <c r="G18" s="5">
        <f t="shared" si="1"/>
        <v>550</v>
      </c>
      <c r="H18" s="51">
        <f t="shared" si="2"/>
        <v>665.5</v>
      </c>
      <c r="I18" s="2"/>
      <c r="J18" s="53"/>
      <c r="K18" s="53"/>
      <c r="L18" s="53"/>
    </row>
    <row r="19" spans="1:12" ht="55.5" customHeight="1">
      <c r="A19" s="26">
        <v>4</v>
      </c>
      <c r="B19" s="40" t="s">
        <v>5</v>
      </c>
      <c r="C19" s="48" t="s">
        <v>32</v>
      </c>
      <c r="D19" s="42">
        <v>50</v>
      </c>
      <c r="E19" s="43">
        <v>20</v>
      </c>
      <c r="F19" s="5">
        <f t="shared" si="0"/>
        <v>4.2</v>
      </c>
      <c r="G19" s="5">
        <f t="shared" si="1"/>
        <v>1000</v>
      </c>
      <c r="H19" s="51">
        <f t="shared" si="2"/>
        <v>1210</v>
      </c>
      <c r="I19" s="2"/>
      <c r="J19" s="53"/>
      <c r="K19" s="53"/>
      <c r="L19" s="53"/>
    </row>
    <row r="20" spans="1:12" ht="44.25" customHeight="1">
      <c r="A20" s="26">
        <v>5</v>
      </c>
      <c r="B20" s="44" t="s">
        <v>24</v>
      </c>
      <c r="C20" s="45" t="s">
        <v>25</v>
      </c>
      <c r="D20" s="46">
        <v>50</v>
      </c>
      <c r="E20" s="47">
        <v>30</v>
      </c>
      <c r="F20" s="5">
        <f t="shared" si="0"/>
        <v>6.3</v>
      </c>
      <c r="G20" s="5">
        <f t="shared" si="1"/>
        <v>1500</v>
      </c>
      <c r="H20" s="51">
        <f t="shared" si="2"/>
        <v>1815</v>
      </c>
      <c r="I20" s="2"/>
      <c r="J20" s="53"/>
      <c r="K20" s="53"/>
      <c r="L20" s="53"/>
    </row>
    <row r="21" spans="1:12" ht="32.25" customHeight="1">
      <c r="A21" s="26">
        <v>6</v>
      </c>
      <c r="B21" s="40" t="s">
        <v>26</v>
      </c>
      <c r="C21" s="48" t="s">
        <v>27</v>
      </c>
      <c r="D21" s="42">
        <v>50</v>
      </c>
      <c r="E21" s="43">
        <v>2</v>
      </c>
      <c r="F21" s="5">
        <f t="shared" si="0"/>
        <v>0.42</v>
      </c>
      <c r="G21" s="5">
        <f t="shared" si="1"/>
        <v>100</v>
      </c>
      <c r="H21" s="51">
        <f t="shared" si="2"/>
        <v>121</v>
      </c>
      <c r="I21" s="2"/>
      <c r="J21" s="53"/>
      <c r="K21" s="53"/>
      <c r="L21" s="53"/>
    </row>
    <row r="22" spans="1:12" ht="16.5" thickBot="1">
      <c r="A22" s="27"/>
      <c r="B22" s="28" t="s">
        <v>6</v>
      </c>
      <c r="C22" s="29"/>
      <c r="D22" s="30"/>
      <c r="E22" s="31"/>
      <c r="F22" s="31"/>
      <c r="G22" s="32">
        <f>SUM(G16:G21)</f>
        <v>9950</v>
      </c>
      <c r="H22" s="52">
        <f>SUM(H16:H21)</f>
        <v>12039.5</v>
      </c>
      <c r="I22" s="55"/>
      <c r="J22" s="56"/>
      <c r="K22" s="57"/>
      <c r="L22" s="57"/>
    </row>
    <row r="23" spans="1:9" ht="15">
      <c r="A23" s="14"/>
      <c r="B23" s="15"/>
      <c r="C23" s="16"/>
      <c r="D23" s="17"/>
      <c r="E23" s="18"/>
      <c r="F23" s="18"/>
      <c r="G23" s="18"/>
      <c r="H23" s="19"/>
      <c r="I23" s="54"/>
    </row>
    <row r="24" spans="1:9" ht="124.5" customHeight="1">
      <c r="A24" s="34" t="s">
        <v>12</v>
      </c>
      <c r="B24" s="60"/>
      <c r="C24" s="61"/>
      <c r="D24" s="8"/>
      <c r="E24" s="5"/>
      <c r="F24" s="5"/>
      <c r="G24" s="5"/>
      <c r="H24" s="10"/>
      <c r="I24" s="1"/>
    </row>
    <row r="25" spans="1:9" ht="15">
      <c r="A25" s="9"/>
      <c r="B25" s="3"/>
      <c r="C25" s="2"/>
      <c r="D25" s="8"/>
      <c r="E25" s="5"/>
      <c r="F25" s="5"/>
      <c r="G25" s="5"/>
      <c r="H25" s="10"/>
      <c r="I25" s="1"/>
    </row>
    <row r="26" spans="1:9" ht="15">
      <c r="A26" s="9"/>
      <c r="B26" s="3"/>
      <c r="C26" s="2"/>
      <c r="D26" s="8"/>
      <c r="E26" s="5"/>
      <c r="F26" s="5"/>
      <c r="G26" s="5"/>
      <c r="H26" s="10"/>
      <c r="I26" s="1"/>
    </row>
    <row r="27" spans="1:9" ht="15">
      <c r="A27" s="9" t="s">
        <v>13</v>
      </c>
      <c r="B27" s="3"/>
      <c r="C27" s="2"/>
      <c r="D27" s="8"/>
      <c r="E27" s="5"/>
      <c r="F27" s="5"/>
      <c r="G27" s="5"/>
      <c r="H27" s="10"/>
      <c r="I27" s="1"/>
    </row>
    <row r="28" spans="1:9" ht="15">
      <c r="A28" s="9"/>
      <c r="B28" s="3"/>
      <c r="C28" s="2"/>
      <c r="D28" s="8"/>
      <c r="E28" s="5"/>
      <c r="F28" s="5"/>
      <c r="G28" s="5"/>
      <c r="H28" s="10"/>
      <c r="I28" s="1"/>
    </row>
  </sheetData>
  <mergeCells count="5">
    <mergeCell ref="A3:H10"/>
    <mergeCell ref="B11:H11"/>
    <mergeCell ref="B12:H12"/>
    <mergeCell ref="B13:H13"/>
    <mergeCell ref="B24:C2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+GU33+DJLFglFEwHpH6svnwQl8U=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Ejzv21RiE78WT3S1gcq7KLbL2qo=</DigestValue>
    </Reference>
  </SignedInfo>
  <SignatureValue>dkYCjwtnEk/V9EI9hsvX5YCKlLBm+eMv/EHs0EXlrJo5Y5s806dLx6tA9bQhkPQBiRj5nTZHM4hE
6WIfA35LXx0UAvHD/61a5DZZh1yZKwmaZQFWoZCKBH1Ihx9fk7VUwV/fbPVdK9Ib3hkgbUrsFtRZ
b1UX8+1E4jHrEgaVvdd9zwe7DV6PhKd2vkhWZMrDqawTZI+zeqwYc3Vc4r7/+XETiiNs3V6pF5Jp
tLCUeVD8n3n6QmLxjST4q2SNaRoHVzPYWKoGe0AAMkAJ6nc4/UTw4s850zb8yyVclPI1k1dIexfb
qd7g4OrRBuIWT8vgxrMNGi1VyA5RqZJ2+RcfKg==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drawings/drawing1.xml?ContentType=application/vnd.openxmlformats-officedocument.drawing+xml">
        <DigestMethod Algorithm="http://www.w3.org/2000/09/xmldsig#sha1"/>
        <DigestValue>tstpG4EWwjj+a3h3VUAvFZR0yo0=</DigestValue>
      </Reference>
      <Reference URI="/xl/media/image1.jpeg?ContentType=image/jpeg">
        <DigestMethod Algorithm="http://www.w3.org/2000/09/xmldsig#sha1"/>
        <DigestValue>aIETX5LKt0hXYNyg6DMusqWGZik=</DigestValue>
      </Reference>
      <Reference URI="/xl/calcChain.xml?ContentType=application/vnd.openxmlformats-officedocument.spreadsheetml.calcChain+xml">
        <DigestMethod Algorithm="http://www.w3.org/2000/09/xmldsig#sha1"/>
        <DigestValue>eD07mzJXaGrtr95JPFE5uLgJDkA=</DigestValue>
      </Reference>
      <Reference URI="/xl/styles.xml?ContentType=application/vnd.openxmlformats-officedocument.spreadsheetml.styles+xml">
        <DigestMethod Algorithm="http://www.w3.org/2000/09/xmldsig#sha1"/>
        <DigestValue>hM7UhnwuvVmpTvKUzZvOnBCjSpM=</DigestValue>
      </Reference>
      <Reference URI="/xl/worksheets/sheet1.xml?ContentType=application/vnd.openxmlformats-officedocument.spreadsheetml.worksheet+xml">
        <DigestMethod Algorithm="http://www.w3.org/2000/09/xmldsig#sha1"/>
        <DigestValue>cmbFDLn4zd1TSRxqMNF2nKfg3MA=</DigestValue>
      </Reference>
      <Reference URI="/xl/sharedStrings.xml?ContentType=application/vnd.openxmlformats-officedocument.spreadsheetml.sharedStrings+xml">
        <DigestMethod Algorithm="http://www.w3.org/2000/09/xmldsig#sha1"/>
        <DigestValue>qirVc5ofOcO/zQA/WSu1qX/D0ao=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/laAFtHA+VOLacqxKeaJB0nz/fI=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2013-11-04T07:30:24Z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2013-11-04T07:30:24Z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2013-11-04T07:30:17Z</dcterms:modified>
  <cp:category/>
  <cp:version/>
  <cp:contentType/>
  <cp:contentStatus/>
</cp:coreProperties>
</file>