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13_Zakázka_40015\01_Zadávací dokumentace\"/>
    </mc:Choice>
  </mc:AlternateContent>
  <xr:revisionPtr revIDLastSave="504" documentId="13_ncr:1_{97022B29-C415-4E16-BB92-A909D75DB1CF}" xr6:coauthVersionLast="45" xr6:coauthVersionMax="45" xr10:uidLastSave="{A2DD886D-70FF-441B-B1B8-CD19457F5E68}"/>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<sst xmlns="http://schemas.openxmlformats.org/spreadsheetml/2006/main" count="98" uniqueCount="54">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</sst>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Vranov</v>
      </c>
      <c r="F2" s="119"/>
      <c r="G2" s="119"/>
      <c r="H2" s="31"/>
      <c r="I2" s="39" t="s">
        <v>30</v>
      </c>
      <c r="J2" s="40">
        <f>TAB!$G$14</f>
        <v>1</v>
      </c>
      <c r="K2" s="32"/>
      <c r="L2" s="51" t="s">
        <v>47</v>
      </c>
      <c r="M2" s="55">
        <f>TAB!$G$15</f>
        <v>40015</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44227</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0</v>
      </c>
      <c r="F6" s="87">
        <f>TAB!J4</f>
        <v>0</v>
      </c>
      <c r="G6" s="80">
        <f>TAB!K4</f>
        <v>1</v>
      </c>
      <c r="H6" s="80">
        <f>TAB!L4</f>
        <v>1</v>
      </c>
      <c r="I6" s="80">
        <f>TAB!M4</f>
        <v>1</v>
      </c>
      <c r="J6" s="80">
        <f>TAB!N4</f>
        <v>3</v>
      </c>
      <c r="K6" s="80">
        <f>TAB!O4</f>
        <v>2</v>
      </c>
      <c r="L6" s="81">
        <f>TAB!P4</f>
        <v>200</v>
      </c>
      <c r="M6" s="82">
        <f t="shared" ref="M6:M16" si="0">SUM(E6:L6)</f>
        <v>208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0</v>
      </c>
      <c r="F8" s="70">
        <f>TAB!J5</f>
        <v>0</v>
      </c>
      <c r="G8" s="70">
        <f>TAB!K5</f>
        <v>0</v>
      </c>
      <c r="H8" s="70">
        <f>TAB!L5</f>
        <v>0</v>
      </c>
      <c r="I8" s="70">
        <f>TAB!M5</f>
        <v>0</v>
      </c>
      <c r="J8" s="70">
        <f>TAB!N5</f>
        <v>10</v>
      </c>
      <c r="K8" s="70">
        <f>TAB!O5</f>
        <v>90</v>
      </c>
      <c r="L8" s="71">
        <f>TAB!P5</f>
        <v>60</v>
      </c>
      <c r="M8" s="72">
        <f t="shared" si="0"/>
        <v>160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t="s">
        <v>53</v>
      </c>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7" sqref="G17"/>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c r="K4" s="57">
        <v>1</v>
      </c>
      <c r="L4" s="57">
        <v>1</v>
      </c>
      <c r="M4" s="57">
        <v>1</v>
      </c>
      <c r="N4" s="57">
        <v>3</v>
      </c>
      <c r="O4" s="57">
        <v>2</v>
      </c>
      <c r="P4" s="58">
        <v>200</v>
      </c>
    </row>
    <row r="5" spans="2:16" ht="30" customHeight="1" thickBot="1" x14ac:dyDescent="0.35">
      <c r="B5" t="s">
        <v>21</v>
      </c>
      <c r="D5">
        <v>3</v>
      </c>
      <c r="E5" s="143"/>
      <c r="F5" s="132"/>
      <c r="G5" s="59" t="s">
        <v>12</v>
      </c>
      <c r="H5" s="63" t="s">
        <v>37</v>
      </c>
      <c r="I5" s="66"/>
      <c r="J5" s="60"/>
      <c r="K5" s="60"/>
      <c r="L5" s="60"/>
      <c r="M5" s="60"/>
      <c r="N5" s="60">
        <v>10</v>
      </c>
      <c r="O5" s="60">
        <v>90</v>
      </c>
      <c r="P5" s="61">
        <v>60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20</v>
      </c>
    </row>
    <row r="14" spans="2:16" x14ac:dyDescent="0.3">
      <c r="F14" s="90" t="s">
        <v>38</v>
      </c>
      <c r="G14" s="93">
        <v>1</v>
      </c>
    </row>
    <row r="15" spans="2:16" x14ac:dyDescent="0.3">
      <c r="F15" s="90" t="s">
        <v>50</v>
      </c>
      <c r="G15" s="93">
        <v>40015</v>
      </c>
    </row>
    <row r="16" spans="2:16" x14ac:dyDescent="0.3">
      <c r="F16" s="91" t="s">
        <v>51</v>
      </c>
      <c r="G16" s="94">
        <v>44227</v>
      </c>
    </row>
    <row r="21" spans="6:6" x14ac:dyDescent="0.3">
      <c r="F21">
        <f>COUNT(TAB!I4:P4,TAB!I5:P5,TAB!I6:P6,TAB!I7:P7,TAB!I8:P8,TAB!I9:P9,TAB!I10:P10,TAB!I11:P11)</f>
        <v>9</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2020-11-10T19:16:59Z</dcterms:modified>
</cp:coreProperties>
</file>