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24226"/>
  <mc:AlternateContent xmlns:mc="http://schemas.openxmlformats.org/markup-compatibility/2006">
    <mc:Choice Requires="x15">
      <x15ac:absPath xmlns:x15ac="http://schemas.microsoft.com/office/spreadsheetml/2010/11/ac" url="C:\Users\silhanek\OneDrive - Mendelova univerzita v Brně\Dokumenty\05_VEŘEJNÉ ZAKÁZKY\00_DNS_2019-2023\11_VZ_IV.Q_2020_Pěstebka\09_Zakázka_40151__\01_Zadávací dokumentace_40151\"/>
    </mc:Choice>
  </mc:AlternateContent>
  <xr:revisionPtr revIDLastSave="79" documentId="13_ncr:4000b_{08BEBC8B-0064-49AB-8046-87D4968CEBB9}" xr6:coauthVersionLast="45" xr6:coauthVersionMax="45" xr10:uidLastSave="{10BD9E94-C0C6-40CE-A7FD-C9DD4D40D81F}"/>
  <bookViews>
    <workbookView xWindow="-120" yWindow="-120" windowWidth="29040" windowHeight="15840" xr2:uid="{00000000-000D-0000-FFFF-FFFF00000000}"/>
  </bookViews>
  <sheets>
    <sheet name="zakázka" sheetId="3" r:id="rId1"/>
    <sheet name="TAB" sheetId="4" state="hidden" r:id="rId2"/>
  </sheets>
  <definedNames>
    <definedName name="_xlnm.Print_Area" localSheetId="0">zakázka!$B$1:$I$37</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3" l="1"/>
  <c r="H10" i="3" s="1"/>
  <c r="F11" i="3"/>
  <c r="H11" i="3" s="1"/>
  <c r="F12" i="3"/>
  <c r="H12" i="3" s="1"/>
  <c r="F13" i="3"/>
  <c r="H13" i="3"/>
  <c r="F14" i="3"/>
  <c r="H14" i="3"/>
  <c r="F15" i="3"/>
  <c r="H15" i="3"/>
  <c r="F21" i="3"/>
  <c r="H21" i="3"/>
  <c r="F16" i="3"/>
  <c r="H16" i="3"/>
  <c r="F17" i="3"/>
  <c r="H17" i="3"/>
  <c r="F18" i="3"/>
  <c r="H18" i="3"/>
  <c r="F19" i="3"/>
  <c r="H19" i="3"/>
  <c r="F20" i="3"/>
  <c r="H20" i="3"/>
  <c r="F22" i="3"/>
  <c r="H22" i="3"/>
  <c r="F23" i="3"/>
  <c r="H23" i="3"/>
  <c r="F24" i="3"/>
  <c r="H24" i="3"/>
  <c r="F25" i="3"/>
  <c r="H25" i="3"/>
  <c r="F26" i="3"/>
  <c r="H26" i="3"/>
  <c r="F27" i="3"/>
  <c r="H27" i="3"/>
  <c r="F28" i="3"/>
  <c r="H28" i="3"/>
  <c r="F29" i="3"/>
  <c r="H29" i="3"/>
  <c r="F30" i="3"/>
  <c r="H30" i="3"/>
  <c r="J30" i="3"/>
  <c r="H32" i="3" l="1"/>
  <c r="H33" i="3" s="1"/>
  <c r="H34" i="3" l="1"/>
</calcChain>
</file>

<file path=xl/sharedStrings.xml><?xml version="1.0" encoding="utf-8"?>
<sst xmlns="http://schemas.openxmlformats.org/spreadsheetml/2006/main" count="69" uniqueCount="46">
  <si>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</si>
  <si>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</si>
  <si>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</si>
  <si>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</si>
  <si>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</si>
  <si>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</si>
  <si>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</si>
  <si>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</si>
  <si>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</si>
  <si>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</si>
  <si>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</si>
  <si>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</si>
  <si>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</si>
  <si>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</si>
  <si>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</si>
  <si>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</si>
  <si>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</si>
  <si>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</si>
  <si>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</si>
  <si>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</si>
  <si>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</si>
  <si>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</si>
  <si>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</si>
  <si>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</si>
  <si>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</si>
  <si>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</si>
  <si>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</si>
  <si>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</si>
  <si>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</si>
  <si>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</si>
  <si>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</si>
  <si>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</si>
  <si>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</si>
  <si>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</si>
  <si>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</si>
  <si>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</si>
  <si>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</si>
  <si>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</si>
  <si>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</si>
  <si>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</si>
  <si>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Příloha 2 Smlouvy</t>
  </si>
  <si>
    <t>Habrůvka</t>
  </si>
  <si>
    <t>1 000 ks</t>
  </si>
  <si>
    <r>
      <t>m</t>
    </r>
    <r>
      <rPr>
        <vertAlign val="superscript"/>
        <sz val="11"/>
        <color theme="1"/>
        <rFont val="Arial"/>
        <family val="2"/>
        <charset val="238"/>
      </rPr>
      <t>3</t>
    </r>
  </si>
  <si>
    <t>Úklid klestu (bez pálení) - ručně - jehličnatého</t>
  </si>
  <si>
    <t>První sadba do nepřipravené půdy - ruční - štěrbinová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</si>
</sst>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8"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
      <vertAlign val="superscript"/>
      <sz val="11"/>
      <color theme="1"/>
      <name val="Arial"/>
      <family val="2"/>
      <charset val="23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6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dashed">
        <color indexed="64"/>
      </bottom>
      <diagonal/>
    </border>
    <border>
      <left style="medium">
        <color indexed="64"/>
      </left>
      <right style="medium">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style="medium">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cellStyleXfs>
  <cellXfs count="124">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9" fillId="3" borderId="26" xfId="0" applyFont="1" applyFill="1" applyBorder="1" applyAlignment="1">
      <alignment vertical="top"/>
    </xf>
    <xf numFmtId="0" fontId="14" fillId="2" borderId="0" xfId="0" applyFont="1" applyFill="1" applyAlignment="1">
      <alignment vertical="top"/>
    </xf>
    <xf numFmtId="0" fontId="9" fillId="2" borderId="0" xfId="0" applyFont="1" applyFill="1"/>
    <xf numFmtId="0" fontId="9" fillId="3" borderId="27" xfId="0" applyFont="1" applyFill="1" applyBorder="1" applyAlignment="1">
      <alignment horizontal="center" vertical="center" wrapText="1"/>
    </xf>
    <xf numFmtId="0" fontId="9" fillId="3" borderId="28" xfId="0" applyFont="1" applyFill="1" applyBorder="1" applyAlignment="1">
      <alignment vertical="top"/>
    </xf>
    <xf numFmtId="0" fontId="9" fillId="2" borderId="0" xfId="0" applyFont="1" applyFill="1" applyAlignment="1">
      <alignment horizontal="center" vertical="top" wrapText="1"/>
    </xf>
    <xf numFmtId="0" fontId="9" fillId="2" borderId="29" xfId="0" applyFont="1" applyFill="1" applyBorder="1" applyAlignment="1">
      <alignment horizontal="center" vertical="top" wrapText="1"/>
    </xf>
    <xf numFmtId="0" fontId="9" fillId="2" borderId="0" xfId="0" applyFont="1" applyFill="1" applyAlignment="1">
      <alignment horizontal="center" vertical="center"/>
    </xf>
    <xf numFmtId="0" fontId="9" fillId="3" borderId="30"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1" xfId="0" applyFont="1" applyFill="1" applyBorder="1" applyAlignment="1">
      <alignment horizontal="left" vertical="center" indent="1"/>
    </xf>
    <xf numFmtId="0" fontId="9" fillId="6" borderId="32" xfId="0" applyFont="1" applyFill="1" applyBorder="1" applyAlignment="1">
      <alignment horizontal="right" vertical="center" indent="1"/>
    </xf>
    <xf numFmtId="4" fontId="10" fillId="6" borderId="33" xfId="0" applyNumberFormat="1" applyFont="1" applyFill="1" applyBorder="1" applyAlignment="1" applyProtection="1">
      <alignment horizontal="right" vertical="center" indent="2"/>
      <protection locked="0"/>
    </xf>
    <xf numFmtId="4" fontId="10" fillId="6" borderId="32" xfId="0" applyNumberFormat="1" applyFont="1" applyFill="1" applyBorder="1" applyAlignment="1" applyProtection="1">
      <alignment horizontal="right" vertical="center" indent="2"/>
      <protection locked="0"/>
    </xf>
    <xf numFmtId="0" fontId="9" fillId="6" borderId="31" xfId="0" applyFont="1" applyFill="1" applyBorder="1" applyAlignment="1">
      <alignment vertical="center"/>
    </xf>
    <xf numFmtId="0" fontId="9" fillId="6" borderId="34" xfId="0" applyFont="1" applyFill="1" applyBorder="1" applyAlignment="1">
      <alignment vertical="center"/>
    </xf>
    <xf numFmtId="0" fontId="9" fillId="6" borderId="35" xfId="0" applyFont="1" applyFill="1" applyBorder="1" applyAlignment="1">
      <alignment horizontal="right" vertical="center" indent="1"/>
    </xf>
    <xf numFmtId="0" fontId="9" fillId="6" borderId="36" xfId="0" applyFont="1" applyFill="1" applyBorder="1" applyAlignment="1">
      <alignment horizontal="left" vertical="center" indent="1"/>
    </xf>
    <xf numFmtId="165" fontId="9" fillId="6" borderId="36" xfId="0" applyNumberFormat="1" applyFont="1" applyFill="1" applyBorder="1" applyAlignment="1">
      <alignment horizontal="right" vertical="center" indent="1"/>
    </xf>
    <xf numFmtId="0" fontId="15" fillId="2" borderId="0" xfId="0" applyFont="1" applyFill="1" applyAlignment="1">
      <alignment horizontal="left" vertical="center"/>
    </xf>
    <xf numFmtId="0" fontId="9" fillId="3" borderId="37" xfId="0" applyFont="1" applyFill="1" applyBorder="1" applyAlignment="1">
      <alignment horizontal="center" vertical="top" wrapText="1"/>
    </xf>
    <xf numFmtId="0" fontId="9" fillId="3" borderId="30" xfId="0" applyFont="1" applyFill="1" applyBorder="1" applyAlignment="1">
      <alignment horizontal="center" vertical="top" wrapText="1"/>
    </xf>
    <xf numFmtId="4" fontId="10" fillId="6" borderId="38" xfId="0" applyNumberFormat="1" applyFont="1" applyFill="1" applyBorder="1" applyAlignment="1" applyProtection="1">
      <alignment horizontal="right" vertical="center" indent="2"/>
      <protection locked="0"/>
    </xf>
    <xf numFmtId="4" fontId="10" fillId="6" borderId="35"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0" fontId="9" fillId="2" borderId="39" xfId="0" applyFont="1" applyFill="1" applyBorder="1" applyAlignment="1">
      <alignment horizontal="right" vertical="center" indent="1"/>
    </xf>
    <xf numFmtId="4" fontId="10" fillId="0" borderId="40" xfId="0" applyNumberFormat="1" applyFont="1" applyBorder="1" applyAlignment="1">
      <alignment horizontal="right" vertical="center" indent="2"/>
    </xf>
    <xf numFmtId="3" fontId="10" fillId="7" borderId="41" xfId="0" applyNumberFormat="1" applyFont="1" applyFill="1" applyBorder="1" applyAlignment="1" applyProtection="1">
      <alignment horizontal="right" vertical="center" indent="2"/>
      <protection locked="0"/>
    </xf>
    <xf numFmtId="3" fontId="9" fillId="0" borderId="39" xfId="0" applyNumberFormat="1" applyFont="1" applyBorder="1" applyAlignment="1">
      <alignment horizontal="right" vertical="center" indent="2"/>
    </xf>
    <xf numFmtId="0" fontId="9" fillId="2" borderId="42" xfId="0" applyFont="1" applyFill="1" applyBorder="1" applyAlignment="1">
      <alignment horizontal="left" vertical="center" indent="1"/>
    </xf>
    <xf numFmtId="0" fontId="9" fillId="0" borderId="43" xfId="0" applyFont="1" applyBorder="1" applyAlignment="1">
      <alignment horizontal="left" vertical="center" indent="1"/>
    </xf>
    <xf numFmtId="0" fontId="9" fillId="0" borderId="44" xfId="0" applyFont="1" applyBorder="1" applyAlignment="1">
      <alignment horizontal="right" vertical="center" indent="1"/>
    </xf>
    <xf numFmtId="4" fontId="10" fillId="0" borderId="45" xfId="0" applyNumberFormat="1" applyFont="1" applyBorder="1" applyAlignment="1">
      <alignment horizontal="right" vertical="center" indent="2"/>
    </xf>
    <xf numFmtId="3" fontId="10" fillId="7" borderId="46" xfId="0" applyNumberFormat="1" applyFont="1" applyFill="1" applyBorder="1" applyAlignment="1" applyProtection="1">
      <alignment horizontal="right" vertical="center" indent="2"/>
      <protection locked="0"/>
    </xf>
    <xf numFmtId="3" fontId="9" fillId="0" borderId="44" xfId="0" applyNumberFormat="1" applyFont="1" applyBorder="1" applyAlignment="1">
      <alignment horizontal="right" vertical="center" indent="2"/>
    </xf>
    <xf numFmtId="0" fontId="9" fillId="2" borderId="0" xfId="0" applyFont="1" applyFill="1" applyAlignment="1">
      <alignment horizontal="right"/>
    </xf>
    <xf numFmtId="0" fontId="15" fillId="2" borderId="0" xfId="0" applyFont="1" applyFill="1" applyAlignment="1">
      <alignment horizontal="right"/>
    </xf>
    <xf numFmtId="0" fontId="9" fillId="2" borderId="47" xfId="0" applyFont="1" applyFill="1" applyBorder="1" applyAlignment="1">
      <alignment horizontal="left" vertical="center" indent="1"/>
    </xf>
    <xf numFmtId="0" fontId="9" fillId="2" borderId="47" xfId="0" applyFont="1" applyFill="1" applyBorder="1" applyAlignment="1">
      <alignment horizontal="right" vertical="center" indent="1"/>
    </xf>
    <xf numFmtId="3" fontId="10" fillId="7" borderId="49" xfId="0" applyNumberFormat="1" applyFont="1" applyFill="1" applyBorder="1" applyAlignment="1" applyProtection="1">
      <alignment horizontal="right" vertical="center" indent="2"/>
      <protection locked="0"/>
    </xf>
    <xf numFmtId="3" fontId="9" fillId="0" borderId="47" xfId="0" applyNumberFormat="1" applyFont="1" applyBorder="1" applyAlignment="1">
      <alignment horizontal="right" vertical="center" indent="2"/>
    </xf>
    <xf numFmtId="0" fontId="9" fillId="2" borderId="50" xfId="0" applyFont="1" applyFill="1" applyBorder="1" applyAlignment="1">
      <alignment horizontal="left" vertical="center" indent="1"/>
    </xf>
    <xf numFmtId="0" fontId="9" fillId="2" borderId="50" xfId="0" applyFont="1" applyFill="1" applyBorder="1" applyAlignment="1">
      <alignment horizontal="right" vertical="center" indent="1"/>
    </xf>
    <xf numFmtId="164" fontId="10" fillId="0" borderId="51" xfId="0" applyNumberFormat="1" applyFont="1" applyBorder="1" applyAlignment="1">
      <alignment horizontal="right" vertical="center" indent="2"/>
    </xf>
    <xf numFmtId="3" fontId="10" fillId="7" borderId="52" xfId="0" applyNumberFormat="1" applyFont="1" applyFill="1" applyBorder="1" applyAlignment="1" applyProtection="1">
      <alignment horizontal="right" vertical="center" indent="2"/>
      <protection locked="0"/>
    </xf>
    <xf numFmtId="3" fontId="9" fillId="0" borderId="50" xfId="0" applyNumberFormat="1" applyFont="1" applyBorder="1" applyAlignment="1">
      <alignment horizontal="right" vertical="center" indent="2"/>
    </xf>
    <xf numFmtId="4" fontId="10" fillId="0" borderId="51" xfId="0" applyNumberFormat="1" applyFont="1" applyBorder="1" applyAlignment="1">
      <alignment horizontal="right" vertical="center" indent="2"/>
    </xf>
    <xf numFmtId="0" fontId="9" fillId="2" borderId="53" xfId="0" applyFont="1" applyFill="1" applyBorder="1" applyAlignment="1">
      <alignment horizontal="left" vertical="center" indent="1"/>
    </xf>
    <xf numFmtId="0" fontId="9" fillId="2" borderId="54" xfId="0" applyFont="1" applyFill="1" applyBorder="1" applyAlignment="1">
      <alignment horizontal="left" vertical="center" indent="1"/>
    </xf>
    <xf numFmtId="0" fontId="9" fillId="2" borderId="55" xfId="0" applyFont="1" applyFill="1" applyBorder="1" applyAlignment="1">
      <alignment horizontal="right" vertical="center" indent="1"/>
    </xf>
    <xf numFmtId="4" fontId="10" fillId="0" borderId="56" xfId="0" applyNumberFormat="1" applyFont="1" applyBorder="1" applyAlignment="1">
      <alignment horizontal="right" vertical="center" indent="2"/>
    </xf>
    <xf numFmtId="3" fontId="10" fillId="7" borderId="57" xfId="0" applyNumberFormat="1" applyFont="1" applyFill="1" applyBorder="1" applyAlignment="1" applyProtection="1">
      <alignment horizontal="right" vertical="center" indent="2"/>
      <protection locked="0"/>
    </xf>
    <xf numFmtId="3" fontId="9" fillId="0" borderId="55" xfId="0" applyNumberFormat="1" applyFont="1" applyBorder="1" applyAlignment="1">
      <alignment horizontal="right" vertical="center" indent="2"/>
    </xf>
    <xf numFmtId="0" fontId="15" fillId="2" borderId="0" xfId="0" applyFont="1" applyFill="1" applyAlignment="1">
      <alignment horizontal="right" vertical="center"/>
    </xf>
    <xf numFmtId="0" fontId="9" fillId="2" borderId="58" xfId="0" applyFont="1" applyFill="1" applyBorder="1" applyAlignment="1">
      <alignment horizontal="left" vertical="center" indent="1"/>
    </xf>
    <xf numFmtId="0" fontId="9" fillId="2" borderId="58" xfId="0" applyFont="1" applyFill="1" applyBorder="1" applyAlignment="1">
      <alignment horizontal="right" vertical="center" indent="1"/>
    </xf>
    <xf numFmtId="4" fontId="10" fillId="0" borderId="59" xfId="0" applyNumberFormat="1" applyFont="1" applyBorder="1" applyAlignment="1">
      <alignment horizontal="right" vertical="center" indent="2"/>
    </xf>
    <xf numFmtId="3" fontId="10" fillId="7" borderId="60" xfId="0" applyNumberFormat="1" applyFont="1" applyFill="1" applyBorder="1" applyAlignment="1" applyProtection="1">
      <alignment horizontal="right" vertical="center" indent="2"/>
      <protection locked="0"/>
    </xf>
    <xf numFmtId="3" fontId="9" fillId="0" borderId="58" xfId="0" applyNumberFormat="1" applyFont="1" applyBorder="1" applyAlignment="1">
      <alignment horizontal="right" vertical="center" indent="2"/>
    </xf>
    <xf numFmtId="0" fontId="9" fillId="2" borderId="61" xfId="0" applyFont="1" applyFill="1" applyBorder="1" applyAlignment="1">
      <alignment horizontal="left" vertical="center" indent="1"/>
    </xf>
    <xf numFmtId="0" fontId="9" fillId="2" borderId="61" xfId="0" applyFont="1" applyFill="1" applyBorder="1" applyAlignment="1">
      <alignment horizontal="right" vertical="center" indent="1"/>
    </xf>
    <xf numFmtId="164" fontId="10" fillId="0" borderId="62" xfId="0" applyNumberFormat="1" applyFont="1" applyBorder="1" applyAlignment="1">
      <alignment horizontal="right" vertical="center" indent="2"/>
    </xf>
    <xf numFmtId="3" fontId="10" fillId="7" borderId="63" xfId="0" applyNumberFormat="1" applyFont="1" applyFill="1" applyBorder="1" applyAlignment="1" applyProtection="1">
      <alignment horizontal="right" vertical="center" indent="2"/>
      <protection locked="0"/>
    </xf>
    <xf numFmtId="3" fontId="9" fillId="0" borderId="61" xfId="0" applyNumberFormat="1" applyFont="1" applyBorder="1" applyAlignment="1">
      <alignment horizontal="right" vertical="center" indent="2"/>
    </xf>
    <xf numFmtId="4" fontId="10" fillId="0" borderId="48" xfId="0" applyNumberFormat="1" applyFont="1" applyBorder="1" applyAlignment="1">
      <alignment horizontal="right" vertical="center" indent="2"/>
    </xf>
    <xf numFmtId="0" fontId="11" fillId="0" borderId="0" xfId="0" applyFont="1" applyAlignment="1">
      <alignment horizontal="left" vertical="top" wrapText="1"/>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cellXfs>
  <cellStyles count="1">
    <cellStyle name="Normální" xfId="0" builtinId="0"/>
  </cellStyles>
  <dxfs count="42">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7"/>
  <sheetViews>
    <sheetView showGridLines="0" showZeros="0" tabSelected="1" zoomScale="90" zoomScaleNormal="90" workbookViewId="0">
      <selection activeCell="G10" sqref="G10"/>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120" t="s">
        <v>40</v>
      </c>
      <c r="H1" s="120"/>
      <c r="I1" s="1"/>
    </row>
    <row r="2" spans="1:10" x14ac:dyDescent="0.2">
      <c r="A2" s="1"/>
      <c r="B2" s="1"/>
      <c r="C2" s="1"/>
      <c r="D2" s="1"/>
      <c r="E2" s="1"/>
      <c r="F2" s="1"/>
      <c r="G2" s="1"/>
      <c r="H2" s="1"/>
      <c r="I2" s="1"/>
    </row>
    <row r="3" spans="1:10" ht="18" customHeight="1" x14ac:dyDescent="0.2">
      <c r="A3" s="1"/>
      <c r="B3" s="1"/>
      <c r="C3" s="1"/>
      <c r="D3" s="51" t="s">
        <v>39</v>
      </c>
      <c r="E3" s="119" t="s">
        <v>39</v>
      </c>
      <c r="F3" s="119"/>
      <c r="G3" s="119" t="s">
        <v>37</v>
      </c>
      <c r="H3" s="119"/>
      <c r="I3" s="1"/>
    </row>
    <row r="4" spans="1:10" ht="15.75" x14ac:dyDescent="0.25">
      <c r="A4" s="1"/>
      <c r="B4" s="1"/>
      <c r="C4" s="1"/>
      <c r="D4" s="1"/>
      <c r="E4" s="122">
        <v>44196</v>
      </c>
      <c r="F4" s="123"/>
      <c r="G4" s="86"/>
      <c r="H4" s="87">
        <v>40151</v>
      </c>
    </row>
    <row r="5" spans="1:10" x14ac:dyDescent="0.2">
      <c r="A5" s="1"/>
      <c r="B5" s="1"/>
      <c r="C5" s="1"/>
      <c r="D5" s="1"/>
      <c r="E5" s="51"/>
      <c r="F5" s="51"/>
      <c r="G5" s="51"/>
      <c r="H5" s="51"/>
      <c r="I5" s="1"/>
    </row>
    <row r="6" spans="1:10" ht="15.75" x14ac:dyDescent="0.25">
      <c r="A6" s="1"/>
      <c r="B6" s="1"/>
      <c r="C6" s="1"/>
      <c r="D6" s="68" t="s">
        <v>16</v>
      </c>
      <c r="E6" s="119" t="s">
        <v>22</v>
      </c>
      <c r="F6" s="119"/>
      <c r="G6" s="51"/>
      <c r="H6" s="86" t="s">
        <v>38</v>
      </c>
      <c r="I6" s="1"/>
    </row>
    <row r="7" spans="1:10" ht="15.75" x14ac:dyDescent="0.2">
      <c r="A7" s="1"/>
      <c r="B7" s="25" t="s">
        <v>16</v>
      </c>
      <c r="C7" s="25"/>
      <c r="D7" s="50" t="s">
        <v>34</v>
      </c>
      <c r="E7" s="117" t="s">
        <v>41</v>
      </c>
      <c r="F7" s="118"/>
      <c r="G7" s="30"/>
      <c r="H7" s="104">
        <v>5</v>
      </c>
      <c r="I7" s="1"/>
    </row>
    <row r="8" spans="1:10" ht="17.25" customHeight="1" thickBot="1" x14ac:dyDescent="0.25">
      <c r="A8" s="1"/>
      <c r="B8" s="22" t="s">
        <v>15</v>
      </c>
      <c r="C8" s="3"/>
      <c r="D8" s="50"/>
      <c r="E8" s="1"/>
      <c r="F8" s="1"/>
      <c r="G8" s="1"/>
      <c r="H8" s="1"/>
      <c r="I8" s="1"/>
    </row>
    <row r="9" spans="1:10" ht="43.5" thickBot="1" x14ac:dyDescent="0.25">
      <c r="B9" s="15" t="s">
        <v>6</v>
      </c>
      <c r="C9" s="38" t="s">
        <v>7</v>
      </c>
      <c r="D9" s="49" t="s">
        <v>0</v>
      </c>
      <c r="E9" s="57" t="s">
        <v>1</v>
      </c>
      <c r="F9" s="69" t="s">
        <v>3</v>
      </c>
      <c r="G9" s="70" t="s">
        <v>5</v>
      </c>
      <c r="H9" s="70" t="s">
        <v>4</v>
      </c>
      <c r="I9" s="19"/>
      <c r="J9" s="19"/>
    </row>
    <row r="10" spans="1:10" ht="22.5" customHeight="1" x14ac:dyDescent="0.2">
      <c r="B10" s="32" t="s">
        <v>30</v>
      </c>
      <c r="C10" s="39">
        <v>111</v>
      </c>
      <c r="D10" s="88" t="s">
        <v>44</v>
      </c>
      <c r="E10" s="89" t="s">
        <v>43</v>
      </c>
      <c r="F10" s="115">
        <f>TAB!F3</f>
        <v>480</v>
      </c>
      <c r="G10" s="90"/>
      <c r="H10" s="91">
        <f>F10*ROUND(G10,0)</f>
        <v>0</v>
      </c>
      <c r="I10" s="19"/>
      <c r="J10" s="19"/>
    </row>
    <row r="11" spans="1:10" ht="22.5" customHeight="1" thickBot="1" x14ac:dyDescent="0.25">
      <c r="B11" s="33" t="s">
        <v>30</v>
      </c>
      <c r="C11" s="40">
        <v>411</v>
      </c>
      <c r="D11" s="110" t="s">
        <v>45</v>
      </c>
      <c r="E11" s="111" t="s">
        <v>42</v>
      </c>
      <c r="F11" s="112">
        <f>TAB!F4</f>
        <v>20.149999999999999</v>
      </c>
      <c r="G11" s="113"/>
      <c r="H11" s="114">
        <f t="shared" ref="H11:H30" si="0">F11*ROUND(G11,0)</f>
        <v>0</v>
      </c>
      <c r="I11" s="19"/>
      <c r="J11" s="19"/>
    </row>
    <row r="12" spans="1:10" ht="22.5" hidden="1" customHeight="1" x14ac:dyDescent="0.2">
      <c r="B12" s="34" t="s">
        <v>30</v>
      </c>
      <c r="C12" s="41">
        <v>191</v>
      </c>
      <c r="D12" s="105"/>
      <c r="E12" s="106"/>
      <c r="F12" s="107">
        <f>TAB!F5</f>
        <v>0</v>
      </c>
      <c r="G12" s="108"/>
      <c r="H12" s="109">
        <f t="shared" si="0"/>
        <v>0</v>
      </c>
      <c r="I12" s="19"/>
      <c r="J12" s="19"/>
    </row>
    <row r="13" spans="1:10" ht="22.5" hidden="1" customHeight="1" x14ac:dyDescent="0.2">
      <c r="B13" s="31" t="s">
        <v>28</v>
      </c>
      <c r="C13" s="42" t="s">
        <v>29</v>
      </c>
      <c r="D13" s="92"/>
      <c r="E13" s="93"/>
      <c r="F13" s="97">
        <f>TAB!F6</f>
        <v>0</v>
      </c>
      <c r="G13" s="95"/>
      <c r="H13" s="96">
        <f t="shared" si="0"/>
        <v>0</v>
      </c>
      <c r="I13" s="19"/>
      <c r="J13" s="19"/>
    </row>
    <row r="14" spans="1:10" ht="22.5" hidden="1" customHeight="1" x14ac:dyDescent="0.2">
      <c r="B14" s="31" t="s">
        <v>25</v>
      </c>
      <c r="C14" s="43">
        <v>111</v>
      </c>
      <c r="D14" s="98"/>
      <c r="E14" s="93"/>
      <c r="F14" s="94">
        <f>TAB!F7</f>
        <v>0</v>
      </c>
      <c r="G14" s="95"/>
      <c r="H14" s="96">
        <f t="shared" si="0"/>
        <v>0</v>
      </c>
      <c r="I14" s="19"/>
      <c r="J14" s="19"/>
    </row>
    <row r="15" spans="1:10" ht="22.5" hidden="1" customHeight="1" x14ac:dyDescent="0.2">
      <c r="B15" s="31" t="s">
        <v>25</v>
      </c>
      <c r="C15" s="42">
        <v>121</v>
      </c>
      <c r="D15" s="98"/>
      <c r="E15" s="93"/>
      <c r="F15" s="94">
        <f>TAB!F8</f>
        <v>0</v>
      </c>
      <c r="G15" s="95"/>
      <c r="H15" s="96">
        <f t="shared" si="0"/>
        <v>0</v>
      </c>
      <c r="I15" s="20"/>
      <c r="J15" s="19"/>
    </row>
    <row r="16" spans="1:10" ht="22.5" hidden="1" customHeight="1" x14ac:dyDescent="0.2">
      <c r="B16" s="31" t="s">
        <v>25</v>
      </c>
      <c r="C16" s="42">
        <v>131</v>
      </c>
      <c r="D16" s="98"/>
      <c r="E16" s="93"/>
      <c r="F16" s="94">
        <f>TAB!F9</f>
        <v>0</v>
      </c>
      <c r="G16" s="95"/>
      <c r="H16" s="96">
        <f t="shared" si="0"/>
        <v>0</v>
      </c>
      <c r="I16" s="19"/>
      <c r="J16" s="19"/>
    </row>
    <row r="17" spans="2:10" ht="22.5" hidden="1" customHeight="1" x14ac:dyDescent="0.2">
      <c r="B17" s="31" t="s">
        <v>25</v>
      </c>
      <c r="C17" s="42">
        <v>141</v>
      </c>
      <c r="D17" s="98"/>
      <c r="E17" s="93"/>
      <c r="F17" s="94">
        <f>TAB!F10</f>
        <v>0</v>
      </c>
      <c r="G17" s="95"/>
      <c r="H17" s="96">
        <f t="shared" si="0"/>
        <v>0</v>
      </c>
      <c r="I17" s="19"/>
      <c r="J17" s="19"/>
    </row>
    <row r="18" spans="2:10" ht="22.5" hidden="1" customHeight="1" x14ac:dyDescent="0.2">
      <c r="B18" s="31" t="s">
        <v>26</v>
      </c>
      <c r="C18" s="42">
        <v>21</v>
      </c>
      <c r="D18" s="98"/>
      <c r="E18" s="93"/>
      <c r="F18" s="97">
        <f>TAB!F11</f>
        <v>0</v>
      </c>
      <c r="G18" s="95"/>
      <c r="H18" s="96">
        <f t="shared" si="0"/>
        <v>0</v>
      </c>
      <c r="I18" s="19"/>
      <c r="J18" s="19"/>
    </row>
    <row r="19" spans="2:10" ht="22.5" hidden="1" customHeight="1" x14ac:dyDescent="0.2">
      <c r="B19" s="31" t="s">
        <v>26</v>
      </c>
      <c r="C19" s="42" t="s">
        <v>27</v>
      </c>
      <c r="D19" s="98"/>
      <c r="E19" s="93"/>
      <c r="F19" s="97">
        <f>TAB!F12</f>
        <v>0</v>
      </c>
      <c r="G19" s="95"/>
      <c r="H19" s="96">
        <f t="shared" si="0"/>
        <v>0</v>
      </c>
      <c r="I19" s="20"/>
      <c r="J19" s="19"/>
    </row>
    <row r="20" spans="2:10" ht="22.5" hidden="1" customHeight="1" x14ac:dyDescent="0.2">
      <c r="B20" s="31" t="s">
        <v>26</v>
      </c>
      <c r="C20" s="42">
        <v>131</v>
      </c>
      <c r="D20" s="99"/>
      <c r="E20" s="100"/>
      <c r="F20" s="101">
        <f>TAB!F13</f>
        <v>0</v>
      </c>
      <c r="G20" s="102"/>
      <c r="H20" s="103">
        <f t="shared" si="0"/>
        <v>0</v>
      </c>
      <c r="I20" s="19"/>
      <c r="J20" s="19"/>
    </row>
    <row r="21" spans="2:10" ht="22.5" hidden="1" customHeight="1" x14ac:dyDescent="0.2">
      <c r="B21" s="31" t="s">
        <v>26</v>
      </c>
      <c r="C21" s="42">
        <v>431</v>
      </c>
      <c r="D21" s="80"/>
      <c r="E21" s="76"/>
      <c r="F21" s="77">
        <f>TAB!F14</f>
        <v>0</v>
      </c>
      <c r="G21" s="78"/>
      <c r="H21" s="79">
        <f t="shared" si="0"/>
        <v>0</v>
      </c>
      <c r="I21" s="19"/>
      <c r="J21" s="19"/>
    </row>
    <row r="22" spans="2:10" ht="22.5" hidden="1" customHeight="1" x14ac:dyDescent="0.2">
      <c r="B22" s="31" t="s">
        <v>31</v>
      </c>
      <c r="C22" s="42" t="s">
        <v>30</v>
      </c>
      <c r="D22" s="80"/>
      <c r="E22" s="76"/>
      <c r="F22" s="77">
        <f>TAB!F15</f>
        <v>0</v>
      </c>
      <c r="G22" s="78"/>
      <c r="H22" s="79">
        <f t="shared" si="0"/>
        <v>0</v>
      </c>
      <c r="I22" s="19"/>
      <c r="J22" s="19"/>
    </row>
    <row r="23" spans="2:10" ht="22.5" hidden="1" customHeight="1" thickBot="1" x14ac:dyDescent="0.25">
      <c r="B23" s="35" t="s">
        <v>27</v>
      </c>
      <c r="C23" s="44">
        <v>321</v>
      </c>
      <c r="D23" s="80"/>
      <c r="E23" s="76"/>
      <c r="F23" s="77">
        <f>TAB!F16</f>
        <v>0</v>
      </c>
      <c r="G23" s="78"/>
      <c r="H23" s="79">
        <f t="shared" si="0"/>
        <v>0</v>
      </c>
      <c r="I23" s="19"/>
      <c r="J23" s="19"/>
    </row>
    <row r="24" spans="2:10" ht="22.5" hidden="1" customHeight="1" x14ac:dyDescent="0.2">
      <c r="B24" s="32" t="s">
        <v>27</v>
      </c>
      <c r="C24" s="45">
        <v>351</v>
      </c>
      <c r="D24" s="80"/>
      <c r="E24" s="76"/>
      <c r="F24" s="77">
        <f>TAB!F17</f>
        <v>0</v>
      </c>
      <c r="G24" s="78"/>
      <c r="H24" s="79">
        <f t="shared" si="0"/>
        <v>0</v>
      </c>
      <c r="I24" s="19"/>
      <c r="J24" s="19"/>
    </row>
    <row r="25" spans="2:10" ht="22.5" hidden="1" customHeight="1" x14ac:dyDescent="0.2">
      <c r="B25" s="31" t="s">
        <v>27</v>
      </c>
      <c r="C25" s="42">
        <v>421</v>
      </c>
      <c r="D25" s="80"/>
      <c r="E25" s="76"/>
      <c r="F25" s="77">
        <f>TAB!F18</f>
        <v>0</v>
      </c>
      <c r="G25" s="78"/>
      <c r="H25" s="79">
        <f t="shared" si="0"/>
        <v>0</v>
      </c>
      <c r="I25" s="19"/>
      <c r="J25" s="19"/>
    </row>
    <row r="26" spans="2:10" ht="22.5" hidden="1" customHeight="1" x14ac:dyDescent="0.2">
      <c r="B26" s="31" t="s">
        <v>27</v>
      </c>
      <c r="C26" s="42">
        <v>451</v>
      </c>
      <c r="D26" s="80"/>
      <c r="E26" s="76"/>
      <c r="F26" s="77">
        <f>TAB!F19</f>
        <v>0</v>
      </c>
      <c r="G26" s="78"/>
      <c r="H26" s="79">
        <f t="shared" si="0"/>
        <v>0</v>
      </c>
      <c r="I26" s="20"/>
      <c r="J26" s="19"/>
    </row>
    <row r="27" spans="2:10" ht="22.5" hidden="1" customHeight="1" x14ac:dyDescent="0.2">
      <c r="B27" s="31" t="s">
        <v>27</v>
      </c>
      <c r="C27" s="42">
        <v>521</v>
      </c>
      <c r="D27" s="80"/>
      <c r="E27" s="76"/>
      <c r="F27" s="77">
        <f>TAB!F20</f>
        <v>0</v>
      </c>
      <c r="G27" s="78"/>
      <c r="H27" s="79">
        <f t="shared" si="0"/>
        <v>0</v>
      </c>
      <c r="I27" s="19"/>
      <c r="J27" s="19"/>
    </row>
    <row r="28" spans="2:10" ht="22.5" hidden="1" customHeight="1" thickBot="1" x14ac:dyDescent="0.25">
      <c r="B28" s="33" t="s">
        <v>27</v>
      </c>
      <c r="C28" s="46" t="s">
        <v>33</v>
      </c>
      <c r="D28" s="80"/>
      <c r="E28" s="76"/>
      <c r="F28" s="77">
        <f>TAB!F21</f>
        <v>0</v>
      </c>
      <c r="G28" s="78"/>
      <c r="H28" s="79">
        <f t="shared" si="0"/>
        <v>0</v>
      </c>
      <c r="I28" s="19"/>
      <c r="J28" s="19"/>
    </row>
    <row r="29" spans="2:10" ht="22.5" hidden="1" customHeight="1" thickBot="1" x14ac:dyDescent="0.25">
      <c r="B29" s="37" t="s">
        <v>32</v>
      </c>
      <c r="C29" s="47">
        <v>311</v>
      </c>
      <c r="D29" s="80"/>
      <c r="E29" s="76"/>
      <c r="F29" s="77">
        <f>TAB!F22</f>
        <v>0</v>
      </c>
      <c r="G29" s="78"/>
      <c r="H29" s="79">
        <f t="shared" si="0"/>
        <v>0</v>
      </c>
      <c r="I29" s="19"/>
      <c r="J29" s="19"/>
    </row>
    <row r="30" spans="2:10" ht="22.5" hidden="1" customHeight="1" thickBot="1" x14ac:dyDescent="0.25">
      <c r="B30" s="36" t="s">
        <v>32</v>
      </c>
      <c r="C30" s="48">
        <v>591</v>
      </c>
      <c r="D30" s="81"/>
      <c r="E30" s="82"/>
      <c r="F30" s="83">
        <f>TAB!F23</f>
        <v>0</v>
      </c>
      <c r="G30" s="84"/>
      <c r="H30" s="85">
        <f t="shared" si="0"/>
        <v>0</v>
      </c>
      <c r="I30" s="19"/>
      <c r="J30" s="19">
        <f>IF(G30&gt;0,1,0)</f>
        <v>0</v>
      </c>
    </row>
    <row r="31" spans="2:10" ht="15" thickBot="1" x14ac:dyDescent="0.25">
      <c r="B31" s="1"/>
      <c r="C31" s="1"/>
      <c r="D31" s="1"/>
      <c r="E31" s="1"/>
      <c r="F31" s="1"/>
      <c r="G31" s="1"/>
      <c r="H31" s="1"/>
      <c r="I31" s="21"/>
      <c r="J31" s="19"/>
    </row>
    <row r="32" spans="2:10" ht="24" customHeight="1" x14ac:dyDescent="0.25">
      <c r="B32" s="4" t="s">
        <v>11</v>
      </c>
      <c r="C32" s="5"/>
      <c r="D32" s="74" t="s">
        <v>35</v>
      </c>
      <c r="E32" s="5"/>
      <c r="F32" s="5"/>
      <c r="G32" s="5"/>
      <c r="H32" s="27">
        <f>IF(COUNT(TAB!F3:F23)=COUNT(G10:G30),SUM(H10:H30),0)</f>
        <v>0</v>
      </c>
      <c r="J32" s="16"/>
    </row>
    <row r="33" spans="2:14" ht="23.25" customHeight="1" x14ac:dyDescent="0.25">
      <c r="B33" s="6" t="s">
        <v>2</v>
      </c>
      <c r="C33" s="7"/>
      <c r="D33" s="75" t="s">
        <v>2</v>
      </c>
      <c r="E33" s="7"/>
      <c r="F33" s="13" t="s">
        <v>10</v>
      </c>
      <c r="G33" s="17"/>
      <c r="H33" s="28">
        <f>IF(G33=J33,H32*0.21,0)</f>
        <v>0</v>
      </c>
      <c r="J33" s="16" t="s">
        <v>8</v>
      </c>
    </row>
    <row r="34" spans="2:14" ht="23.25" customHeight="1" thickBot="1" x14ac:dyDescent="0.3">
      <c r="B34" s="8" t="s">
        <v>14</v>
      </c>
      <c r="C34" s="9"/>
      <c r="D34" s="73" t="s">
        <v>36</v>
      </c>
      <c r="E34" s="9"/>
      <c r="F34" s="9"/>
      <c r="G34" s="9"/>
      <c r="H34" s="29">
        <f>H32+H33</f>
        <v>0</v>
      </c>
      <c r="J34" s="16" t="s">
        <v>9</v>
      </c>
    </row>
    <row r="35" spans="2:14" x14ac:dyDescent="0.2">
      <c r="B35" s="10"/>
      <c r="C35" s="10"/>
      <c r="D35" s="10"/>
      <c r="E35" s="10"/>
      <c r="F35" s="10"/>
      <c r="G35" s="10"/>
      <c r="H35" s="11"/>
      <c r="I35" s="11"/>
      <c r="J35" s="18"/>
    </row>
    <row r="36" spans="2:14" ht="33" customHeight="1" x14ac:dyDescent="0.2">
      <c r="B36" s="116" t="s">
        <v>12</v>
      </c>
      <c r="C36" s="116"/>
      <c r="D36" s="116"/>
      <c r="E36" s="116"/>
      <c r="F36" s="116"/>
      <c r="G36" s="116"/>
      <c r="H36" s="116"/>
      <c r="I36" s="116"/>
      <c r="J36" s="12"/>
      <c r="K36" s="12"/>
      <c r="L36" s="12"/>
      <c r="M36" s="12"/>
      <c r="N36" s="12"/>
    </row>
    <row r="37" spans="2:14" ht="31.5" customHeight="1" x14ac:dyDescent="0.2">
      <c r="B37" s="14" t="s">
        <v>13</v>
      </c>
      <c r="D37" s="121"/>
      <c r="E37" s="121"/>
      <c r="F37" s="121"/>
      <c r="G37" s="121"/>
      <c r="H37" s="121"/>
      <c r="I37" s="121"/>
    </row>
  </sheetData>
  <sheetProtection sheet="1" selectLockedCells="1"/>
  <mergeCells count="8">
    <mergeCell ref="B36:I36"/>
    <mergeCell ref="E7:F7"/>
    <mergeCell ref="G3:H3"/>
    <mergeCell ref="G1:H1"/>
    <mergeCell ref="D37:I37"/>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1" stopIfTrue="1">
      <formula>$F$11&gt;0</formula>
    </cfRule>
    <cfRule type="expression" dxfId="38" priority="43" stopIfTrue="1">
      <formula>$F$11=0</formula>
    </cfRule>
  </conditionalFormatting>
  <conditionalFormatting sqref="G12">
    <cfRule type="expression" dxfId="37" priority="39" stopIfTrue="1">
      <formula>$F$12&gt;0</formula>
    </cfRule>
    <cfRule type="expression" dxfId="36" priority="40" stopIfTrue="1">
      <formula>$F$12=0</formula>
    </cfRule>
  </conditionalFormatting>
  <conditionalFormatting sqref="G13">
    <cfRule type="expression" dxfId="35" priority="37" stopIfTrue="1">
      <formula>$F$13</formula>
    </cfRule>
    <cfRule type="expression" dxfId="34" priority="38" stopIfTrue="1">
      <formula>$F$13=0</formula>
    </cfRule>
  </conditionalFormatting>
  <conditionalFormatting sqref="G14">
    <cfRule type="expression" dxfId="33" priority="35" stopIfTrue="1">
      <formula>$F$14=0</formula>
    </cfRule>
    <cfRule type="expression" dxfId="32" priority="36" stopIfTrue="1">
      <formula>$F$14&gt;0</formula>
    </cfRule>
  </conditionalFormatting>
  <conditionalFormatting sqref="G15">
    <cfRule type="expression" dxfId="31" priority="33" stopIfTrue="1">
      <formula>$F$15&gt;0</formula>
    </cfRule>
    <cfRule type="expression" dxfId="30" priority="34" stopIfTrue="1">
      <formula>$F$15=0</formula>
    </cfRule>
  </conditionalFormatting>
  <conditionalFormatting sqref="G16">
    <cfRule type="expression" dxfId="29" priority="31" stopIfTrue="1">
      <formula>$F$16&gt;0</formula>
    </cfRule>
    <cfRule type="expression" dxfId="28" priority="32" stopIfTrue="1">
      <formula>$F$16=0</formula>
    </cfRule>
  </conditionalFormatting>
  <conditionalFormatting sqref="G17">
    <cfRule type="expression" dxfId="27" priority="29" stopIfTrue="1">
      <formula>$F$17&gt;0</formula>
    </cfRule>
    <cfRule type="expression" dxfId="26" priority="30" stopIfTrue="1">
      <formula>$F$17=0</formula>
    </cfRule>
  </conditionalFormatting>
  <conditionalFormatting sqref="G18">
    <cfRule type="expression" dxfId="25" priority="27" stopIfTrue="1">
      <formula>$F$18&gt;0</formula>
    </cfRule>
    <cfRule type="expression" dxfId="24" priority="28" stopIfTrue="1">
      <formula>$F$18=0</formula>
    </cfRule>
  </conditionalFormatting>
  <conditionalFormatting sqref="G19">
    <cfRule type="expression" dxfId="23" priority="25" stopIfTrue="1">
      <formula>$F$19&gt;0</formula>
    </cfRule>
    <cfRule type="expression" dxfId="22" priority="26" stopIfTrue="1">
      <formula>$F$19=0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0" stopIfTrue="1">
      <formula>$F$21&gt;0</formula>
    </cfRule>
    <cfRule type="expression" dxfId="18" priority="21" stopIfTrue="1">
      <formula>$F$21=0</formula>
    </cfRule>
  </conditionalFormatting>
  <conditionalFormatting sqref="G22">
    <cfRule type="expression" dxfId="17" priority="18" stopIfTrue="1">
      <formula>$F$22&gt;0</formula>
    </cfRule>
    <cfRule type="expression" dxfId="16" priority="19" stopIfTrue="1">
      <formula>$F$22=0</formula>
    </cfRule>
  </conditionalFormatting>
  <conditionalFormatting sqref="G23">
    <cfRule type="expression" dxfId="15" priority="16" stopIfTrue="1">
      <formula>$F$23=0</formula>
    </cfRule>
    <cfRule type="expression" dxfId="14" priority="17" stopIfTrue="1">
      <formula>$F$23&gt;0</formula>
    </cfRule>
  </conditionalFormatting>
  <conditionalFormatting sqref="G24">
    <cfRule type="expression" dxfId="13" priority="14" stopIfTrue="1">
      <formula>$F$24&gt;0</formula>
    </cfRule>
    <cfRule type="expression" dxfId="12" priority="15" stopIfTrue="1">
      <formula>$F$24=0</formula>
    </cfRule>
  </conditionalFormatting>
  <conditionalFormatting sqref="G25">
    <cfRule type="expression" dxfId="11" priority="12" stopIfTrue="1">
      <formula>$F$25&gt;0</formula>
    </cfRule>
    <cfRule type="expression" dxfId="10" priority="13" stopIfTrue="1">
      <formula>$F$25=0</formula>
    </cfRule>
  </conditionalFormatting>
  <conditionalFormatting sqref="G26">
    <cfRule type="expression" dxfId="9" priority="10" stopIfTrue="1">
      <formula>$F$26&gt;0</formula>
    </cfRule>
    <cfRule type="expression" dxfId="8" priority="11" stopIfTrue="1">
      <formula>$F$26=0</formula>
    </cfRule>
  </conditionalFormatting>
  <conditionalFormatting sqref="G27">
    <cfRule type="expression" dxfId="7" priority="7" stopIfTrue="1">
      <formula>$F$27=0</formula>
    </cfRule>
    <cfRule type="expression" dxfId="6" priority="8" stopIfTrue="1">
      <formula>$F$27&gt;0</formula>
    </cfRule>
  </conditionalFormatting>
  <conditionalFormatting sqref="G28">
    <cfRule type="expression" dxfId="5" priority="5" stopIfTrue="1">
      <formula>$F$28&gt;0</formula>
    </cfRule>
    <cfRule type="expression" dxfId="4" priority="6" stopIfTrue="1">
      <formula>$F$28=0</formula>
    </cfRule>
  </conditionalFormatting>
  <conditionalFormatting sqref="G29">
    <cfRule type="expression" dxfId="3" priority="3" stopIfTrue="1">
      <formula>$F$29&gt;0</formula>
    </cfRule>
    <cfRule type="expression" dxfId="2" priority="4" stopIfTrue="1">
      <formula>$F$29=0</formula>
    </cfRule>
  </conditionalFormatting>
  <conditionalFormatting sqref="G30">
    <cfRule type="expression" dxfId="1" priority="1" stopIfTrue="1">
      <formula>$F$30=0</formula>
    </cfRule>
    <cfRule type="expression" dxfId="0" priority="2" stopIfTrue="1">
      <formula>$F$30&gt;0</formula>
    </cfRule>
  </conditionalFormatting>
  <dataValidations count="3">
    <dataValidation operator="greaterThan" allowBlank="1" showInputMessage="1" showErrorMessage="1" errorTitle="Upozornění" error="Je třeba buňku vyplnit celým nezáporným číslem" sqref="H10:H30 H32:H34" xr:uid="{00000000-0002-0000-0000-000000000000}"/>
    <dataValidation type="whole" operator="greaterThan" allowBlank="1" showInputMessage="1" showErrorMessage="1" error="Je třeba zadat celé číslo větší než 0" sqref="G10:G30" xr:uid="{00000000-0002-0000-0000-000001000000}">
      <formula1>0</formula1>
    </dataValidation>
    <dataValidation type="list" allowBlank="1" showInputMessage="1" showErrorMessage="1" sqref="G33" xr:uid="{00000000-0002-0000-0000-000002000000}">
      <formula1>$J$32:$J$34</formula1>
    </dataValidation>
  </dataValidations>
  <pageMargins left="0.25" right="0.25" top="0.75" bottom="0.75" header="0.3" footer="0.3"/>
  <pageSetup paperSize="9" scale="93" orientation="landscape" r:id="rId1"/>
  <ignoredErrors>
    <ignoredError sqref="B12:B18 B20:B23 B19:C19 B24:B25 B28:C28 C13 B10:B11 B29:B30 C22 B26:B27"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26"/>
  <sheetViews>
    <sheetView showGridLines="0" workbookViewId="0">
      <selection activeCell="F5" sqref="F5"/>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54"/>
      <c r="C2" s="55"/>
      <c r="D2" s="53" t="s">
        <v>0</v>
      </c>
      <c r="E2" s="57" t="s">
        <v>1</v>
      </c>
      <c r="F2" s="52" t="s">
        <v>3</v>
      </c>
      <c r="I2" s="23" t="s">
        <v>17</v>
      </c>
      <c r="L2" s="24" t="s">
        <v>24</v>
      </c>
    </row>
    <row r="3" spans="2:12" ht="20.25" customHeight="1" x14ac:dyDescent="0.25">
      <c r="B3" s="56"/>
      <c r="C3" s="56"/>
      <c r="D3" s="66"/>
      <c r="E3" s="67"/>
      <c r="F3" s="71">
        <v>480</v>
      </c>
      <c r="I3" s="23" t="s">
        <v>18</v>
      </c>
      <c r="L3">
        <v>1</v>
      </c>
    </row>
    <row r="4" spans="2:12" ht="20.25" customHeight="1" x14ac:dyDescent="0.25">
      <c r="B4" s="56"/>
      <c r="C4" s="56"/>
      <c r="D4" s="59"/>
      <c r="E4" s="60"/>
      <c r="F4" s="61">
        <v>20.149999999999999</v>
      </c>
      <c r="I4" s="23" t="s">
        <v>19</v>
      </c>
      <c r="L4">
        <v>2</v>
      </c>
    </row>
    <row r="5" spans="2:12" ht="20.25" customHeight="1" x14ac:dyDescent="0.25">
      <c r="B5" s="56"/>
      <c r="C5" s="56"/>
      <c r="D5" s="59"/>
      <c r="E5" s="60"/>
      <c r="F5" s="61"/>
      <c r="I5" s="23" t="s">
        <v>20</v>
      </c>
      <c r="L5">
        <v>3</v>
      </c>
    </row>
    <row r="6" spans="2:12" ht="20.25" customHeight="1" x14ac:dyDescent="0.25">
      <c r="B6" s="56"/>
      <c r="C6" s="58"/>
      <c r="D6" s="59"/>
      <c r="E6" s="60"/>
      <c r="F6" s="61"/>
      <c r="L6">
        <v>4</v>
      </c>
    </row>
    <row r="7" spans="2:12" ht="20.25" customHeight="1" x14ac:dyDescent="0.25">
      <c r="B7" s="56"/>
      <c r="C7" s="56"/>
      <c r="D7" s="59"/>
      <c r="E7" s="60"/>
      <c r="F7" s="62"/>
      <c r="L7">
        <v>5</v>
      </c>
    </row>
    <row r="8" spans="2:12" ht="20.25" customHeight="1" x14ac:dyDescent="0.25">
      <c r="B8" s="56"/>
      <c r="C8" s="56"/>
      <c r="D8" s="59"/>
      <c r="E8" s="60"/>
      <c r="F8" s="62"/>
    </row>
    <row r="9" spans="2:12" ht="20.25" customHeight="1" x14ac:dyDescent="0.25">
      <c r="B9" s="56"/>
      <c r="C9" s="56"/>
      <c r="D9" s="63"/>
      <c r="E9" s="60"/>
      <c r="F9" s="62"/>
    </row>
    <row r="10" spans="2:12" ht="20.25" customHeight="1" x14ac:dyDescent="0.25">
      <c r="B10" s="56"/>
      <c r="C10" s="56"/>
      <c r="D10" s="63"/>
      <c r="E10" s="60"/>
      <c r="F10" s="62"/>
    </row>
    <row r="11" spans="2:12" ht="20.25" customHeight="1" x14ac:dyDescent="0.25">
      <c r="B11" s="56"/>
      <c r="C11" s="56"/>
      <c r="D11" s="63"/>
      <c r="E11" s="60"/>
      <c r="F11" s="62"/>
    </row>
    <row r="12" spans="2:12" ht="20.25" customHeight="1" x14ac:dyDescent="0.25">
      <c r="B12" s="56"/>
      <c r="C12" s="56"/>
      <c r="D12" s="63"/>
      <c r="E12" s="60"/>
      <c r="F12" s="62"/>
    </row>
    <row r="13" spans="2:12" ht="20.25" customHeight="1" x14ac:dyDescent="0.25">
      <c r="B13" s="56"/>
      <c r="C13" s="56"/>
      <c r="D13" s="63"/>
      <c r="E13" s="60"/>
      <c r="F13" s="62"/>
    </row>
    <row r="14" spans="2:12" ht="20.25" customHeight="1" x14ac:dyDescent="0.25">
      <c r="B14" s="56"/>
      <c r="C14" s="56"/>
      <c r="D14" s="63"/>
      <c r="E14" s="60"/>
      <c r="F14" s="61"/>
    </row>
    <row r="15" spans="2:12" ht="20.25" customHeight="1" x14ac:dyDescent="0.25">
      <c r="B15" s="56"/>
      <c r="C15" s="56"/>
      <c r="D15" s="63"/>
      <c r="E15" s="60"/>
      <c r="F15" s="61"/>
    </row>
    <row r="16" spans="2:12" ht="20.25" customHeight="1" x14ac:dyDescent="0.25">
      <c r="B16" s="56"/>
      <c r="C16" s="56"/>
      <c r="D16" s="63"/>
      <c r="E16" s="60"/>
      <c r="F16" s="62"/>
    </row>
    <row r="17" spans="2:6" ht="20.25" customHeight="1" x14ac:dyDescent="0.25">
      <c r="B17" s="56"/>
      <c r="C17" s="56"/>
      <c r="D17" s="63"/>
      <c r="E17" s="60"/>
      <c r="F17" s="62"/>
    </row>
    <row r="18" spans="2:6" ht="20.25" customHeight="1" x14ac:dyDescent="0.25">
      <c r="B18" s="56"/>
      <c r="C18" s="56"/>
      <c r="D18" s="63"/>
      <c r="E18" s="60"/>
      <c r="F18" s="62"/>
    </row>
    <row r="19" spans="2:6" ht="20.25" customHeight="1" x14ac:dyDescent="0.25">
      <c r="B19" s="56"/>
      <c r="C19" s="56"/>
      <c r="D19" s="63"/>
      <c r="E19" s="60"/>
      <c r="F19" s="62"/>
    </row>
    <row r="20" spans="2:6" ht="20.25" customHeight="1" x14ac:dyDescent="0.25">
      <c r="B20" s="56"/>
      <c r="C20" s="56"/>
      <c r="D20" s="63"/>
      <c r="E20" s="60"/>
      <c r="F20" s="62"/>
    </row>
    <row r="21" spans="2:6" ht="20.25" customHeight="1" x14ac:dyDescent="0.25">
      <c r="B21" s="56"/>
      <c r="C21" s="56"/>
      <c r="D21" s="63"/>
      <c r="E21" s="60"/>
      <c r="F21" s="62"/>
    </row>
    <row r="22" spans="2:6" ht="20.25" customHeight="1" x14ac:dyDescent="0.25">
      <c r="B22" s="56"/>
      <c r="C22" s="56"/>
      <c r="D22" s="63"/>
      <c r="E22" s="60"/>
      <c r="F22" s="61"/>
    </row>
    <row r="23" spans="2:6" ht="20.25" customHeight="1" thickBot="1" x14ac:dyDescent="0.3">
      <c r="B23" s="56"/>
      <c r="C23" s="56"/>
      <c r="D23" s="64"/>
      <c r="E23" s="65"/>
      <c r="F23" s="72"/>
    </row>
    <row r="25" spans="2:6" x14ac:dyDescent="0.25">
      <c r="C25" t="s">
        <v>21</v>
      </c>
      <c r="D25" s="26" t="s">
        <v>18</v>
      </c>
    </row>
    <row r="26" spans="2:6" x14ac:dyDescent="0.25">
      <c r="C26" t="s">
        <v>23</v>
      </c>
      <c r="D26" s="26">
        <v>1</v>
      </c>
    </row>
  </sheetData>
  <sheetProtection sheet="1" selectLockedCells="1"/>
  <dataValidations count="2">
    <dataValidation type="list" allowBlank="1" showInputMessage="1" showErrorMessage="1" sqref="D25" xr:uid="{00000000-0002-0000-0100-000000000000}">
      <formula1>Polesí</formula1>
    </dataValidation>
    <dataValidation type="list" allowBlank="1" showInputMessage="1" showErrorMessage="1" sqref="D26" xr:uid="{00000000-0002-0000-0100-000001000000}">
      <formula1>$L$3:$L$7</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2020-11-10T10:44:01Z</dcterms:modified>
</cp:coreProperties>
</file>