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3830" activeTab="0"/>
  </bookViews>
  <sheets>
    <sheet name="Lis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<sst xmlns="http://schemas.openxmlformats.org/spreadsheetml/2006/main" count="94" uniqueCount="93">
  <si>
    <t>Příloha č. 1_Technická specifikace</t>
  </si>
  <si>
    <t xml:space="preserve">Položka č. </t>
  </si>
  <si>
    <t>Specifikace předmětu (minimální požadavky)</t>
  </si>
  <si>
    <t>Nabídková cena za 1 kus dané položky v Kč bez DPH</t>
  </si>
  <si>
    <t>Nabídková cena celkem za položku v Kč bez DPH</t>
  </si>
  <si>
    <t>DPH v Kč</t>
  </si>
  <si>
    <t>Nabídková cena za položku v Kč včetně DPH</t>
  </si>
  <si>
    <t>Ochrana hlavy, sluchu, zraku a dýchacích orgánů</t>
  </si>
  <si>
    <r>
      <t>čepice se štítkem</t>
    </r>
    <r>
      <rPr>
        <sz val="10"/>
        <rFont val="Arial"/>
        <family val="2"/>
      </rPr>
      <t xml:space="preserve"> - šestipanelová, zapínání mosazným klipem, obšívané větrací otvory, různé barvy, materiál: 100% česaná bavlna</t>
    </r>
  </si>
  <si>
    <r>
      <t>čepice zimní</t>
    </r>
    <r>
      <rPr>
        <sz val="10"/>
        <rFont val="Arial"/>
        <family val="2"/>
      </rPr>
      <t xml:space="preserve"> - pletená, dvojitá, zimní </t>
    </r>
  </si>
  <si>
    <r>
      <t>čepice lékařská</t>
    </r>
    <r>
      <rPr>
        <sz val="10"/>
        <rFont val="Arial"/>
        <family val="2"/>
      </rPr>
      <t xml:space="preserve"> (operační s gumičkou) - bez kšiltu, netkaná textilie, materiál: 100% polypropylen 10g/m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; balení po 100 ks</t>
    </r>
  </si>
  <si>
    <r>
      <t>* čelenka, šátek, síťka</t>
    </r>
    <r>
      <rPr>
        <sz val="10"/>
        <rFont val="Arial"/>
        <family val="2"/>
      </rPr>
      <t xml:space="preserve"> - bez kšiltu, netkaná textilie, materiál: 100% polypropylen 10g/m2; balení po 100 ks</t>
    </r>
  </si>
  <si>
    <r>
      <t>ochranné brýle</t>
    </r>
    <r>
      <rPr>
        <sz val="10"/>
        <rFont val="Arial"/>
        <family val="2"/>
      </rPr>
      <t xml:space="preserve"> - lehké, do 25 g, bez kovových částic, integrovaný chránič obočí, zaoblené provedení poro výborné krytí a neomezené zorné pole; UV min. 385. Materiál: rám, zorník - polykarbonát, zorník čirý. Normy: EN 166, EN 170
</t>
    </r>
  </si>
  <si>
    <r>
      <t>respirátor RC - 643 s vložkou proti prachu</t>
    </r>
    <r>
      <rPr>
        <sz val="10"/>
        <rFont val="Arial"/>
        <family val="2"/>
      </rPr>
      <t xml:space="preserve"> - tvarovaný respirátor třídy P1 s výdechovým ventilkem, ochrana proti tuhým a kapalným částicím v koncentraci do 12 x OEL nebo 10 x APF, nízký dýchací odpor s vysokou filtrační účinností, tvarovatelná nosní výztuha a vnitřní pěnová výztuha pro dokonalou těsnost. Materiál: polypropylén. Normy: EN149:2001
</t>
    </r>
  </si>
  <si>
    <r>
      <t>Ochranný štít</t>
    </r>
    <r>
      <rPr>
        <sz val="10"/>
        <rFont val="Arial"/>
        <family val="2"/>
      </rPr>
      <t xml:space="preserve"> - s náhlavním nosičem, určený k ochraně očí a obličeje proti nárazu pomalu letících částic s dopadovou energií max. 0,56 J, současně chrání dýchací ústrojí před vdechnutím mechanických částic, umožňuje současné použití dioptrických brýlí, materiál: PMMA (plexisklo), tloušťka 2mm</t>
    </r>
  </si>
  <si>
    <t>Ochranný štít - s náhlavním nosičem, určený k ochraně očí a obličeje proti mechanickým a chemickým vlivům, umožňuje současné použití dioptrických brýlí</t>
  </si>
  <si>
    <r>
      <t>ochranné brýle UV</t>
    </r>
    <r>
      <rPr>
        <sz val="10"/>
        <rFont val="Arial"/>
        <family val="2"/>
      </rPr>
      <t xml:space="preserve"> - lehké, zaoblené provedení pro výborné krytí a dobré zorné pole</t>
    </r>
  </si>
  <si>
    <r>
      <t>brýle pro svářeče</t>
    </r>
    <r>
      <rPr>
        <sz val="10"/>
        <rFont val="Arial"/>
        <family val="2"/>
      </rPr>
      <t xml:space="preserve"> - otevřené ochranné brýle s bočními kryty, opatřeny svářečskými filtry, které slouží k ochraně očí před zářením vznikajícím při pájení, svařování a řezání kovů plamenem, vhodné pro svářeče, paliče a jejich pomocníky. Materiál: svářečské filty SVAR</t>
    </r>
  </si>
  <si>
    <r>
      <t>Brýle laboratorní ochranné</t>
    </r>
    <r>
      <rPr>
        <sz val="10"/>
        <rFont val="Arial"/>
        <family val="2"/>
      </rPr>
      <t xml:space="preserve"> -  pružné uzavřené ochranné brýle s univerzálním nosníkem pro dokonalou těsnost, nepřímé větrání v horní a spodní části, elastická a měkká nastavitelná páska, poskytují ochranu proti postřiku kapalinou a chemikáliemi a proti rychle letícím částicím, vhodné přes dioptrické brýle; UV385. Materiál: textilní páska, zorník - polykarbonát. Zorník: Čirý. Normy: EN 166, EN 170</t>
    </r>
  </si>
  <si>
    <r>
      <t>ochranné brýle</t>
    </r>
    <r>
      <rPr>
        <sz val="10"/>
        <rFont val="Arial"/>
        <family val="2"/>
      </rPr>
      <t xml:space="preserve"> - zaoblené provedení, výborné krytí a neomezené zorné pole, měkký a neklouzavý nosník, nepřímé větrání mezi zorníky a rámem, nastavitelný úhel zorníku, nastavitelná délka postranic min do 4 poloh, měkké konce postranic, vyměnitelné zorníky; UV400. Materiál: rám, zorník - polykarbonát. Barva rámu: Černá. Zorník: Čirý. Normy: EN 166, EN 170
</t>
    </r>
  </si>
  <si>
    <r>
      <t>čepice zimní - ušanka</t>
    </r>
    <r>
      <rPr>
        <sz val="10"/>
        <rFont val="Arial"/>
        <family val="2"/>
      </rPr>
      <t xml:space="preserve"> - zimní, materiál: svrchní: fleece, podšívka: umělá kožešina, 100% akryl</t>
    </r>
  </si>
  <si>
    <r>
      <t>mušlové chrániče sluchu</t>
    </r>
    <r>
      <rPr>
        <sz val="10"/>
        <rFont val="Arial"/>
        <family val="2"/>
      </rPr>
      <t xml:space="preserve"> - s uchycením k přilbě, vhodné pro velmi hlučné prostředí, těsnící dosedací linie, malý tlak v místě dotyku, norma: EN 352-3</t>
    </r>
  </si>
  <si>
    <r>
      <t>ochrana sluchu - sluchátka</t>
    </r>
    <r>
      <rPr>
        <sz val="10"/>
        <rFont val="Arial"/>
        <family val="2"/>
      </rPr>
      <t xml:space="preserve"> - mušlové chrániče sluchu, s náhlavním páskem, lehké a pohodlné, kombinace nízkého profilu s vnitřní hloubkou (k propojení s ostaními ochrannými pomůckami), široká a pohodlná těsnící dosedací linie, k zajištění univerzální ochrany, pro použití v průmyslovém prostředí se střední úrovní hluku (dílny), norma: EN 352-1</t>
    </r>
  </si>
  <si>
    <r>
      <t>ochrana sluchu - zátky</t>
    </r>
    <r>
      <rPr>
        <sz val="10"/>
        <rFont val="Arial"/>
        <family val="2"/>
      </rPr>
      <t xml:space="preserve"> - jednorázové, přizpůsobivé tvaru zvukovodu, dokonalé utěsnění a pohodlí (pár)
</t>
    </r>
  </si>
  <si>
    <r>
      <t>respirátor</t>
    </r>
    <r>
      <rPr>
        <sz val="10"/>
        <rFont val="Arial"/>
        <family val="2"/>
      </rPr>
      <t xml:space="preserve"> - skládací respirátor třídy P2, ochrana proti tuhým a kapalným částicím v koncentraci do 12 x OEL nebo 10 x APF, nízký dýchací odpor s vysokou filtrační účinností, tvarovatelná nosní výztuha a vnitřní pěnová výztuha pro dokonalou těsnost; materiál: polypropylén; normy: EN149:2001
</t>
    </r>
  </si>
  <si>
    <r>
      <t>ochranná přilba</t>
    </r>
    <r>
      <rPr>
        <sz val="10"/>
        <rFont val="Arial"/>
        <family val="2"/>
      </rPr>
      <t xml:space="preserve"> - 4-bodové textilní uchycení, elektrická izolační schopnost do 440 Vac, teplotní odolnost -30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C až + 50 </t>
    </r>
    <r>
      <rPr>
        <vertAlign val="superscript"/>
        <sz val="10"/>
        <rFont val="Arial"/>
        <family val="2"/>
      </rPr>
      <t>0</t>
    </r>
    <r>
      <rPr>
        <sz val="10"/>
        <rFont val="Arial"/>
        <family val="2"/>
      </rPr>
      <t xml:space="preserve">C, Hmotnost do 350 g, materiál: ABS s UV stabilizací, ventilace, upínací kolečko (otočný upínací systém), plastová potní páska, signalizace času na výměnu přilby, krátký štítek zajišťující široké zorné pole, otočný upínací systém, možné umístění sluchátek, ochranné masky a podbradního pásku, norma: EN 397.
</t>
    </r>
  </si>
  <si>
    <r>
      <t>podbradní pásek</t>
    </r>
    <r>
      <rPr>
        <sz val="10"/>
        <rFont val="Arial"/>
        <family val="2"/>
      </rPr>
      <t xml:space="preserve"> - kompatibilní s přilbou, materiál: nylon, norma: EN 397 </t>
    </r>
  </si>
  <si>
    <r>
      <t>drátěný štít</t>
    </r>
    <r>
      <rPr>
        <sz val="10"/>
        <rFont val="Arial"/>
        <family val="2"/>
      </rPr>
      <t xml:space="preserve"> - včetně držáku šítu, k připevnění na přilbu, materiál: ocel, norma EN 1731</t>
    </r>
  </si>
  <si>
    <r>
      <t>jednorázová filtrační polomaska tř. FFP3 NR D</t>
    </r>
    <r>
      <rPr>
        <sz val="10"/>
        <rFont val="Arial"/>
        <family val="2"/>
      </rPr>
      <t xml:space="preserve"> proti toxickým pevným částicím a kapalným aerosolům v koncentracích nepřevyšující 50 násobek NPK/PEL </t>
    </r>
  </si>
  <si>
    <r>
      <t xml:space="preserve">jednorázová filtrační polomaska tř. FFP2 NR D </t>
    </r>
    <r>
      <rPr>
        <sz val="10"/>
        <rFont val="Arial"/>
        <family val="2"/>
      </rPr>
      <t xml:space="preserve">proti mírně toxickým až středně toxickým pevným částicím a kapalným aerosolům v koncentracích nepřevyšující 12 násobek NPK/PEL </t>
    </r>
  </si>
  <si>
    <t>helma jezdecká pro jízdu na koni</t>
  </si>
  <si>
    <r>
      <t>*lodička</t>
    </r>
    <r>
      <rPr>
        <sz val="10"/>
        <rFont val="Arial"/>
        <family val="2"/>
      </rPr>
      <t xml:space="preserve"> - bílá, kuchařská, materiál 100% bavlna min. 240g/m2</t>
    </r>
  </si>
  <si>
    <r>
      <t>*lodička</t>
    </r>
    <r>
      <rPr>
        <sz val="10"/>
        <rFont val="Arial"/>
        <family val="2"/>
      </rPr>
      <t xml:space="preserve"> - bílá, kuchařská,papírová</t>
    </r>
  </si>
  <si>
    <t xml:space="preserve">Jednorázová kukla z netkané textílie bílé ( čepice s rouškou dohromady) </t>
  </si>
  <si>
    <r>
      <t xml:space="preserve">kšilt - </t>
    </r>
    <r>
      <rPr>
        <sz val="10"/>
        <rFont val="Arial"/>
        <family val="2"/>
      </rPr>
      <t>barevný kšilt z bavlněného kepru, vnitřní strana podšitá měkkým froté.- barvy dle požadavku provozu</t>
    </r>
  </si>
  <si>
    <r>
      <t xml:space="preserve">čepice - </t>
    </r>
    <r>
      <rPr>
        <sz val="10"/>
        <rFont val="Arial"/>
        <family val="2"/>
      </rPr>
      <t>čepice baseballového typu s  regulací velikosti pomocí plastového zapínání. - bílá</t>
    </r>
  </si>
  <si>
    <t>Ochrana rukou</t>
  </si>
  <si>
    <t>(Ochrana rukou, AF) rukavice chirurgické nepudrované - nitrilové jednorázové rukavice nepudřené, zdrsnělé konečky prstů, bez latexu, pravolevé, se zesílenou manžetou, síla přetržení 6N, anatomické, různé velikosti, norma: EN 420, EN 388, EN 455 1,2,3, (100 ks/krabička)</t>
  </si>
  <si>
    <t>(Phytophthora) rukavice latexové jednorázové bez pudru, s aloe vera,  různé velikosti balení 100 ks</t>
  </si>
  <si>
    <r>
      <t>gumové rukavice</t>
    </r>
    <r>
      <rPr>
        <sz val="10"/>
        <rFont val="Arial"/>
        <family val="2"/>
      </rPr>
      <t xml:space="preserve"> - latexové, velurexová úprava interiéru, reliéfní vzorek, norma EN 420, vhodné např. na úklid (pár)</t>
    </r>
  </si>
  <si>
    <r>
      <t>kožené rukavice pětiprsté</t>
    </r>
    <r>
      <rPr>
        <sz val="10"/>
        <rFont val="Arial"/>
        <family val="2"/>
      </rPr>
      <t xml:space="preserve"> - kožené, různé velikosti, norma: EN 420, EN 388 (pár)</t>
    </r>
  </si>
  <si>
    <r>
      <t>rukavice svářečské</t>
    </r>
    <r>
      <rPr>
        <sz val="10"/>
        <rFont val="Arial"/>
        <family val="2"/>
      </rPr>
      <t xml:space="preserve"> - kožené, manžeta 15 cm, bavlněná vložka ve dlani, švy kryté kůží, délka 35 cm, norma: EN 12477, EN 388, EN 420 (pár)</t>
    </r>
  </si>
  <si>
    <r>
      <t>ochranné pracovní rukavice pětiprsté</t>
    </r>
    <r>
      <rPr>
        <sz val="10"/>
        <rFont val="Arial"/>
        <family val="2"/>
      </rPr>
      <t xml:space="preserve"> -kožené, zdvojená prošitá dlaň, hřbet z hrubé bavlněné tkaniny, tuhá manžeta, podšívka ve dlani, norma: EN 420, EN 388 (pár)</t>
    </r>
  </si>
  <si>
    <r>
      <t>rukavice pryžové</t>
    </r>
    <r>
      <rPr>
        <sz val="10"/>
        <rFont val="Arial"/>
        <family val="2"/>
      </rPr>
      <t>, dlouhé, krátké - bavlněná vložka pokrytá silnou vrstou PVC, norma: EN 420 (pár)</t>
    </r>
  </si>
  <si>
    <r>
      <t>rukavice kyselinovzdorné</t>
    </r>
    <r>
      <rPr>
        <sz val="10"/>
        <rFont val="Arial"/>
        <family val="2"/>
      </rPr>
      <t xml:space="preserve"> - bavlněná vložka pokrytá silnou vrstvou PVC, normy: EN 420, EN 388, EN 374 (pár)</t>
    </r>
  </si>
  <si>
    <r>
      <t>rukavice laboratorní termoizolační</t>
    </r>
    <r>
      <rPr>
        <sz val="10"/>
        <rFont val="Arial"/>
        <family val="2"/>
      </rPr>
      <t xml:space="preserve"> - smyčková bavlněná podšívka, dlaň a prsty máčené v kaučuku, úpletová manžeta, norma: EN 388, EN 420, EN 407 (pár)</t>
    </r>
  </si>
  <si>
    <r>
      <t>rukavice chirurgické pudrované</t>
    </r>
    <r>
      <rPr>
        <sz val="10"/>
        <rFont val="Arial"/>
        <family val="2"/>
      </rPr>
      <t xml:space="preserve"> - vinyl, bez silikonu, lehce pudřené, různé velikosti, norma: EN 420 (100 ks)</t>
    </r>
  </si>
  <si>
    <r>
      <t>rukavice chirurgické nepudrované</t>
    </r>
    <r>
      <rPr>
        <sz val="10"/>
        <rFont val="Arial"/>
        <family val="2"/>
      </rPr>
      <t xml:space="preserve"> - nitrilové jednorázové rukavice nepudřené, zdrsnělé konečky prstů, bez latexu, vhodné pro kontakt s potravinami, různé velikosti, norma: EN 420 (balení = 100 ks)</t>
    </r>
  </si>
  <si>
    <r>
      <t>*rukavice jednorázové igelitové (výdej jídel)</t>
    </r>
    <r>
      <rPr>
        <sz val="10"/>
        <rFont val="Arial"/>
        <family val="2"/>
      </rPr>
      <t xml:space="preserve"> - polyetylénová fólie, norma: EN 420 (100 ks)</t>
    </r>
  </si>
  <si>
    <r>
      <t>rukavice latexové</t>
    </r>
    <r>
      <rPr>
        <sz val="10"/>
        <rFont val="Arial"/>
        <family val="2"/>
      </rPr>
      <t xml:space="preserve"> - lehce pudřené, různé velikosti, testováno na alergeny, norma: EN 420 (100 ks)</t>
    </r>
  </si>
  <si>
    <r>
      <t xml:space="preserve">rukavice ochranné izolační </t>
    </r>
    <r>
      <rPr>
        <sz val="10"/>
        <rFont val="Arial"/>
        <family val="2"/>
      </rPr>
      <t xml:space="preserve"> - tepelně odolné, aramidová tkanina, hřbet pokryt hliníkovou folií, ochrana před sálavým teplem do 600°C, norma: EN 388, EN 407, EN 420 (pár)</t>
    </r>
  </si>
  <si>
    <r>
      <t>rukavice kožené</t>
    </r>
    <r>
      <rPr>
        <sz val="10"/>
        <rFont val="Arial"/>
        <family val="2"/>
      </rPr>
      <t xml:space="preserve"> - různé velikosti, norma: EN 420, EN 388 (pár)</t>
    </r>
  </si>
  <si>
    <r>
      <t>rukavice latexové</t>
    </r>
    <r>
      <rPr>
        <sz val="10"/>
        <rFont val="Arial"/>
        <family val="2"/>
      </rPr>
      <t xml:space="preserve"> - latexové, interiér z česané bavlny, rybí šupiny, různé velikosti, norma: EN 420 (pár)</t>
    </r>
  </si>
  <si>
    <r>
      <t>rukavice kasilonové</t>
    </r>
    <r>
      <rPr>
        <sz val="10"/>
        <rFont val="Arial"/>
        <family val="2"/>
      </rPr>
      <t xml:space="preserve"> - rukavice z úpletu, materiál: 50% nylon, 50% bavlna, norma: EN 420 (pár)</t>
    </r>
  </si>
  <si>
    <r>
      <t>rukavice antivibrační</t>
    </r>
    <r>
      <rPr>
        <sz val="10"/>
        <rFont val="Arial"/>
        <family val="2"/>
      </rPr>
      <t xml:space="preserve"> - kožené, ve dlani a dlaňové části prstů všity polštářky z antivibračního materiálu, norma: EN 388, EN 420, EN ISO 108119 (pár)</t>
    </r>
  </si>
  <si>
    <r>
      <t>rukavice zimní</t>
    </r>
    <r>
      <rPr>
        <sz val="10"/>
        <rFont val="Arial"/>
        <family val="2"/>
      </rPr>
      <t xml:space="preserve"> - kožené, plyšová podšívka, různé velikosti, norma: EN 420 (pár)</t>
    </r>
  </si>
  <si>
    <r>
      <t>rukavice neopren</t>
    </r>
    <r>
      <rPr>
        <sz val="10"/>
        <rFont val="Arial"/>
        <family val="2"/>
      </rPr>
      <t xml:space="preserve"> - materiál: směs latex - neoprén, velurová úprava interiéru, reliéfní vzorek, různé velikosti, norma: EN 420, EN 374, EN 388 (pár)</t>
    </r>
  </si>
  <si>
    <r>
      <t>Neoprénové</t>
    </r>
    <r>
      <rPr>
        <sz val="10"/>
        <rFont val="Arial"/>
        <family val="2"/>
      </rPr>
      <t xml:space="preserve"> rukavice s elastickým suchým zipem na zápěstí, Materiál - Stretch Spandex , Neoprén , syntetická kůže na dlaňové části (pár)</t>
    </r>
  </si>
  <si>
    <r>
      <t xml:space="preserve">polokožené rukavice se suchým zipem okolo zápěstí </t>
    </r>
    <r>
      <rPr>
        <sz val="10"/>
        <rFont val="Arial"/>
        <family val="2"/>
      </rPr>
      <t>- vnitřní strana středně jemná kůže, vnější velice pevná pletenina směs bavlny a syntetiky, příp. z bavlněného úpletu, suchý zip na zápěstí, norma: EN 420, různé velikosti (pár)</t>
    </r>
  </si>
  <si>
    <r>
      <t>dielektrické rukavice</t>
    </r>
    <r>
      <rPr>
        <sz val="10"/>
        <rFont val="Arial"/>
        <family val="2"/>
      </rPr>
      <t> - ochranná pomůcka pro práci a obsluhu na elektrotechnických zařízeních, dle ČSN EN 50110-1 a příslušných PNE. Použití dielektrických rukavic je dáno obecně bezpečnostními předpisy, místními provozními a bezpečnostními přepisy a pracovními postupy. Rukavice dodávány v ochranném obalu. Standardně jsou dodávány rukavice třída 00 (500V) a třída 0 (1 000 V). Možno dodat i rukavice vyšší třídy, až třída 4 (36 000 V). (pár)</t>
    </r>
  </si>
  <si>
    <r>
      <t>celokožené rukavice jemn</t>
    </r>
    <r>
      <rPr>
        <sz val="10"/>
        <rFont val="Arial"/>
        <family val="2"/>
      </rPr>
      <t>é - dámské, nabírané kolem zápěstí, kožené, různé velikosti, norma: EN 420, EN 388 (pár)</t>
    </r>
  </si>
  <si>
    <r>
      <t>bavlněné pletené polomáčené rukavice</t>
    </r>
    <r>
      <rPr>
        <sz val="10"/>
        <rFont val="Arial"/>
        <family val="2"/>
      </rPr>
      <t xml:space="preserve"> - užší prsty, nitril, bavlněná vložka, pletená manžeta, různé velikosti, norma: EN 420, EN 388 (pár)</t>
    </r>
  </si>
  <si>
    <r>
      <t>polomáčené rukavice</t>
    </r>
    <r>
      <rPr>
        <sz val="10"/>
        <rFont val="Arial"/>
        <family val="2"/>
      </rPr>
      <t xml:space="preserve">  - smyčková bavlněná podšívka, příp. směs bavlny a syntetiky, ze 3/4 povrstvená v lehkém nitrilu, pletená pevná manžeta, různé velikosti, norma: EN 388, EN 420 (pár)</t>
    </r>
  </si>
  <si>
    <r>
      <t xml:space="preserve">rukavice latexové nepodruvané - se zdrsněním (bezprašné, výdej jídel) </t>
    </r>
    <r>
      <rPr>
        <sz val="10"/>
        <rFont val="Arial"/>
        <family val="2"/>
      </rPr>
      <t xml:space="preserve"> různé velikosti, norma: EN 420 (pár)</t>
    </r>
  </si>
  <si>
    <r>
      <t>rukavice latexové bez pudru</t>
    </r>
    <r>
      <rPr>
        <sz val="10"/>
        <rFont val="Arial"/>
        <family val="2"/>
      </rPr>
      <t>, různé velikosti balení 100 ks</t>
    </r>
  </si>
  <si>
    <r>
      <t xml:space="preserve">rukavice latexové, silnější, delší, jednorázové </t>
    </r>
    <r>
      <rPr>
        <sz val="10"/>
        <rFont val="Arial"/>
        <family val="2"/>
      </rPr>
      <t>pro práci s chemickými přípravky na ochranu rostlin, balení 50 ks</t>
    </r>
  </si>
  <si>
    <r>
      <t xml:space="preserve">Rukavice bezešvé bílé - </t>
    </r>
    <r>
      <rPr>
        <sz val="10"/>
        <rFont val="Arial"/>
        <family val="2"/>
      </rPr>
      <t>rukavice z jemného nylonu, pružná manžeta, dlaň a prsty pokryté tenkou vrstvou polyuretanu. Velikost 6 až 11. Pro jemnou práci. úplet z jemného nylonu dlaň a prsty z tenkého polyuretanu pružná manžeta velikost 6 až 11 balení 12 párů -splňují EN 388 (4131)</t>
    </r>
  </si>
  <si>
    <t>Ochrana těla</t>
  </si>
  <si>
    <r>
      <t>plášť do deště</t>
    </r>
    <r>
      <rPr>
        <sz val="10"/>
        <rFont val="Arial"/>
        <family val="2"/>
      </rPr>
      <t xml:space="preserve"> - voděodolný, kapuce v límci, délka 120 cm, materiál: 0,18 mm polyester/PVC, různé velikosti, norma EN 340</t>
    </r>
  </si>
  <si>
    <r>
      <t xml:space="preserve">plášť do deště s kapucí pogumovaný </t>
    </r>
    <r>
      <rPr>
        <sz val="10"/>
        <rFont val="Arial"/>
        <family val="2"/>
      </rPr>
      <t>-  voděodolný, s kapucí, délka 120 cm, materiál: 0,28 mm polyester/PVC, různé velikosti, norma EN 340</t>
    </r>
  </si>
  <si>
    <t>plášť bavlněný barevný s dlouhým rukávem - 3 kapsy, pásek na stáhnutí, materiál: bavlna 100 % balna 240 g/m2, různé velikosti, norma: EN 340</t>
  </si>
  <si>
    <t>Jednorázový plášť bílý ve větších velikostech min. XXXL</t>
  </si>
  <si>
    <t>Jednorázový plášť bílý,stiskací knoflíky, elastická manžeta, 40GSM vel XL</t>
  </si>
  <si>
    <r>
      <t>plášť bílý s dlouhým rukávem laboratorní</t>
    </r>
    <r>
      <rPr>
        <sz val="10"/>
        <rFont val="Arial"/>
        <family val="2"/>
      </rPr>
      <t xml:space="preserve"> - 3 kapsy, vzadu pásek na stáhnutí, materiál:  100 % bavlna 190 g/m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různé velikosti, norma: EN 340</t>
    </r>
  </si>
  <si>
    <r>
      <t>zástěra celtová</t>
    </r>
    <r>
      <rPr>
        <sz val="10"/>
        <rFont val="Arial"/>
        <family val="2"/>
      </rPr>
      <t xml:space="preserve"> - voděodolná, s náprsenkou, materiál: 0,30 mm PVC/polyester/PVC, velikost 90 x 120 cm</t>
    </r>
  </si>
  <si>
    <r>
      <t>zástěra igelitová</t>
    </r>
    <r>
      <rPr>
        <sz val="10"/>
        <rFont val="Arial"/>
        <family val="2"/>
      </rPr>
      <t xml:space="preserve"> -  voděodolná, s náprsenkou, velikost 90 x 120 cm</t>
    </r>
  </si>
  <si>
    <r>
      <t>*zástěra igelitová - jednorázová</t>
    </r>
    <r>
      <rPr>
        <sz val="10"/>
        <rFont val="Arial"/>
        <family val="2"/>
      </rPr>
      <t xml:space="preserve"> - 100% polyetylén, rozměr 80 x 125 cm, tloušťka 0,018 mm</t>
    </r>
  </si>
  <si>
    <r>
      <t>zástěra z pogumovaného textilu</t>
    </r>
    <r>
      <rPr>
        <sz val="10"/>
        <rFont val="Arial"/>
        <family val="2"/>
      </rPr>
      <t xml:space="preserve"> -  voděodolná, s náprsenkou, materiál: 0,30 mm PVC/polyester/PVC, velikost 90 x 120 cm</t>
    </r>
  </si>
  <si>
    <t>*zástěra kuchařská s laclem bílá - s náprsenkou, rozměr 80 x 100 cm, upevnění v pase na tkanici, bez kapsy, materiál: bavlna 100 % bavlna 240 g/m2</t>
  </si>
  <si>
    <t>zástěra pánská do pasu - bílá, v pase na tkanici, rozměr: 70 x 65 cm, materiál: bavlna 100 % bavlna 190 g/m2</t>
  </si>
  <si>
    <r>
      <t xml:space="preserve">ochranné reflexní vesty </t>
    </r>
    <r>
      <rPr>
        <sz val="10"/>
        <rFont val="Arial"/>
        <family val="2"/>
      </rPr>
      <t>- výstražná vesta pro práci a pohyb na komunikacích, materiál: 100 % polyester, různé velikosti, norma: EN 471, EN 340</t>
    </r>
  </si>
  <si>
    <t xml:space="preserve">ledvinový pás - materiál: svrchní bavlna 100 % bavlna 240 g/m2, podšívka: umělá kožešina, různé velikosti </t>
  </si>
  <si>
    <t>*plášť bavlněný bílý s dlouhým rukávem - propínací s rozhalenkou, 2 spodní kapsy, vzadu pásek na stažení, materiál: bavlna 100% bavlna 240g/m2, norma EN340, různé velikosti</t>
  </si>
  <si>
    <r>
      <t xml:space="preserve">zástěra 3/4  - propínací, </t>
    </r>
    <r>
      <rPr>
        <sz val="10"/>
        <rFont val="Arial"/>
        <family val="2"/>
      </rPr>
      <t>bez límečku, s krátkým rukávem, výstřih typu "V", 2 kapsy, zdvojené podložení kapes a légy pod knoflíky a dírkami, barva: černobílá, materiál: plátno 100 % bavlna 160 g/m2, různé velikosti, norma: EN 340</t>
    </r>
  </si>
  <si>
    <t xml:space="preserve">zástěra 3/4  - bez zapínání, přes hlavu,  výstřih typu "V", se spadenými náramenicemi, 2 kapsy, na bocích rozparky, barevné, materiál: plátno 100 % bavlna 160 g/m2, různé velikosti, norma: EN 341
</t>
  </si>
  <si>
    <t>První pomoc</t>
  </si>
  <si>
    <r>
      <t>povinná lékárnička do auta velikost I</t>
    </r>
    <r>
      <rPr>
        <sz val="10"/>
        <rFont val="Arial"/>
        <family val="2"/>
      </rPr>
      <t xml:space="preserve"> - plastová, pro osobní automobily, náplň podle vyhlášky č. 341/2014 Sb.</t>
    </r>
  </si>
  <si>
    <r>
      <t>lékárnička</t>
    </r>
    <r>
      <rPr>
        <b/>
        <sz val="10"/>
        <rFont val="Arial"/>
        <family val="2"/>
      </rPr>
      <t xml:space="preserve"> -</t>
    </r>
    <r>
      <rPr>
        <sz val="10"/>
        <rFont val="Arial"/>
        <family val="2"/>
      </rPr>
      <t xml:space="preserve"> v praktickém obalu s poutkem k přichycení na opasek, sloužící k poskytnutí 1. předlékařské pomoci; obsah (minimálně):  obvaz se 2 polštářky nesterilní - min. 1 ks, obvaz s 1 polštářkem nesterilní - min. 1 ks, náplast s polštářkem 8x4 cm - min. 6 ks, náplast cívka 2,5cmx5m – 1 ks, trojcípý šátek netkaný - min. 1 ks, resuscitační rouška – 1 ks, dezinfekční ubrousek bez alkoholu - min. 1 ks, nůžky – 1 ks, izotermická fólie stříbrná – 1 ks, píšťalka se šňůrkou na krk – 1 ks, obinadlo škrtící 70x2,5cm – 1 ks, rouška plastová 20x20cm – 1 ks, rukavice latexové vel. L v obalu – 1 pár, příručka 1. pomoci – 1 ks.</t>
    </r>
  </si>
  <si>
    <t>Celková nabídková cena v Kč bez DPH:</t>
  </si>
  <si>
    <t>* Veškeré pracovní oděvy a obuv musí být vhodné pro gastronomické a stravovací provozy a splňovat atesty pro tyto provozy</t>
  </si>
  <si>
    <t>Veškeré pracovní oděvy musí být vhodné pro praní při vysokých teplotách a v profesionálních prádelnách</t>
  </si>
  <si>
    <t xml:space="preserve">předpokládaný počet kusů </t>
  </si>
  <si>
    <t>Veřejná zakázka: Rámcová dohoda na dodávky OOPP 2020-21 - opakované řízení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</si>
</sst>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</fills>
  <borders count="4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/>
      <right/>
      <top/>
      <bottom style="thin">
        <color indexed="8"/>
      </bottom>
    </border>
    <border>
      <left style="medium"/>
      <right style="thin"/>
      <top style="medium"/>
      <bottom style="thin"/>
    </border>
    <border>
      <left/>
      <right style="medium"/>
      <top style="medium"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medium"/>
      <bottom/>
    </border>
    <border>
      <left/>
      <right/>
      <top style="medium"/>
      <bottom style="thin">
        <color indexed="8"/>
      </bottom>
    </border>
    <border>
      <left/>
      <right/>
      <top style="thin">
        <color indexed="8"/>
      </top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98">
    <xf numFmtId="0" fontId="0" fillId="0" borderId="0" xfId="0"/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 wrapText="1"/>
      <protection/>
    </xf>
    <xf numFmtId="0" fontId="4" fillId="0" borderId="2" xfId="0" applyFont="1" applyFill="1" applyBorder="1" applyAlignment="1" applyProtection="1">
      <alignment horizontal="center" vertical="center" wrapText="1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6" xfId="0" applyFont="1" applyFill="1" applyBorder="1" applyAlignment="1" applyProtection="1">
      <alignment horizontal="center" vertical="center" wrapText="1"/>
      <protection/>
    </xf>
    <xf numFmtId="164" fontId="0" fillId="2" borderId="7" xfId="0" applyNumberFormat="1" applyFont="1" applyFill="1" applyBorder="1" applyAlignment="1" applyProtection="1">
      <alignment horizontal="center" vertical="center"/>
      <protection locked="0"/>
    </xf>
    <xf numFmtId="164" fontId="0" fillId="0" borderId="8" xfId="0" applyNumberFormat="1" applyBorder="1" applyAlignment="1" applyProtection="1">
      <alignment horizontal="center" vertical="center"/>
      <protection/>
    </xf>
    <xf numFmtId="164" fontId="0" fillId="3" borderId="9" xfId="0" applyNumberFormat="1" applyFill="1" applyBorder="1" applyAlignment="1" applyProtection="1">
      <alignment horizontal="center" vertical="center" wrapText="1"/>
      <protection/>
    </xf>
    <xf numFmtId="164" fontId="0" fillId="3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4" xfId="0" applyFont="1" applyFill="1" applyBorder="1" applyAlignment="1" applyProtection="1">
      <alignment horizontal="center" vertical="center" wrapText="1"/>
      <protection/>
    </xf>
    <xf numFmtId="164" fontId="0" fillId="2" borderId="13" xfId="0" applyNumberFormat="1" applyFont="1" applyFill="1" applyBorder="1" applyAlignment="1" applyProtection="1">
      <alignment horizontal="center" vertical="center"/>
      <protection locked="0"/>
    </xf>
    <xf numFmtId="164" fontId="0" fillId="0" borderId="14" xfId="0" applyNumberFormat="1" applyBorder="1" applyAlignment="1" applyProtection="1">
      <alignment horizontal="center" vertical="center"/>
      <protection/>
    </xf>
    <xf numFmtId="0" fontId="0" fillId="4" borderId="12" xfId="0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5" xfId="20" applyFont="1" applyFill="1" applyBorder="1" applyAlignment="1" applyProtection="1">
      <alignment vertical="center" wrapText="1"/>
      <protection/>
    </xf>
    <xf numFmtId="0" fontId="0" fillId="0" borderId="12" xfId="20" applyFont="1" applyFill="1" applyBorder="1" applyAlignment="1" applyProtection="1">
      <alignment vertical="center" wrapText="1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164" fontId="0" fillId="2" borderId="18" xfId="0" applyNumberFormat="1" applyFont="1" applyFill="1" applyBorder="1" applyAlignment="1" applyProtection="1">
      <alignment horizontal="center" vertical="center"/>
      <protection locked="0"/>
    </xf>
    <xf numFmtId="164" fontId="0" fillId="0" borderId="19" xfId="0" applyNumberFormat="1" applyBorder="1" applyAlignment="1" applyProtection="1">
      <alignment horizontal="center" vertical="center"/>
      <protection/>
    </xf>
    <xf numFmtId="164" fontId="0" fillId="3" borderId="20" xfId="0" applyNumberFormat="1" applyFill="1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vertical="center" wrapText="1"/>
      <protection/>
    </xf>
    <xf numFmtId="4" fontId="0" fillId="2" borderId="21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6" xfId="0" applyNumberFormat="1" applyBorder="1" applyAlignment="1" applyProtection="1">
      <alignment horizontal="center" vertical="center"/>
      <protection/>
    </xf>
    <xf numFmtId="164" fontId="0" fillId="3" borderId="22" xfId="0" applyNumberFormat="1" applyFill="1" applyBorder="1" applyAlignment="1" applyProtection="1">
      <alignment horizontal="center" vertical="center" wrapText="1"/>
      <protection/>
    </xf>
    <xf numFmtId="164" fontId="0" fillId="3" borderId="23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24" xfId="0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4" fontId="0" fillId="2" borderId="24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11" xfId="0" applyNumberFormat="1" applyBorder="1" applyAlignment="1" applyProtection="1">
      <alignment horizontal="center" vertical="center"/>
      <protection/>
    </xf>
    <xf numFmtId="164" fontId="0" fillId="3" borderId="25" xfId="0" applyNumberFormat="1" applyFill="1" applyBorder="1" applyAlignment="1" applyProtection="1">
      <alignment horizontal="center" vertical="center" wrapText="1"/>
      <protection/>
    </xf>
    <xf numFmtId="164" fontId="0" fillId="3" borderId="26" xfId="0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vertical="center" wrapText="1"/>
      <protection/>
    </xf>
    <xf numFmtId="4" fontId="0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vertical="center" wrapText="1"/>
      <protection/>
    </xf>
    <xf numFmtId="0" fontId="0" fillId="0" borderId="24" xfId="20" applyFont="1" applyBorder="1" applyAlignment="1" applyProtection="1">
      <alignment vertical="center" wrapText="1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164" fontId="0" fillId="0" borderId="27" xfId="0" applyNumberFormat="1" applyBorder="1" applyAlignment="1" applyProtection="1">
      <alignment horizontal="center" vertical="center"/>
      <protection/>
    </xf>
    <xf numFmtId="164" fontId="0" fillId="3" borderId="28" xfId="0" applyNumberFormat="1" applyFill="1" applyBorder="1" applyAlignment="1" applyProtection="1">
      <alignment horizontal="center" vertical="center" wrapText="1"/>
      <protection/>
    </xf>
    <xf numFmtId="164" fontId="0" fillId="3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20" applyFont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4" fontId="0" fillId="2" borderId="30" xfId="0" applyNumberFormat="1" applyFont="1" applyFill="1" applyBorder="1" applyAlignment="1" applyProtection="1">
      <alignment horizontal="center" vertical="center"/>
      <protection locked="0"/>
    </xf>
    <xf numFmtId="164" fontId="0" fillId="0" borderId="16" xfId="0" applyNumberFormat="1" applyBorder="1" applyAlignment="1" applyProtection="1">
      <alignment horizontal="center" vertical="center"/>
      <protection/>
    </xf>
    <xf numFmtId="164" fontId="0" fillId="3" borderId="31" xfId="0" applyNumberFormat="1" applyFill="1" applyBorder="1" applyAlignment="1" applyProtection="1">
      <alignment horizontal="center" vertical="center" wrapText="1"/>
      <protection/>
    </xf>
    <xf numFmtId="164" fontId="0" fillId="3" borderId="32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vertical="center" wrapText="1"/>
      <protection/>
    </xf>
    <xf numFmtId="164" fontId="0" fillId="2" borderId="23" xfId="0" applyNumberFormat="1" applyFont="1" applyFill="1" applyBorder="1" applyAlignment="1" applyProtection="1">
      <alignment horizontal="center" vertical="center"/>
      <protection locked="0"/>
    </xf>
    <xf numFmtId="164" fontId="0" fillId="0" borderId="33" xfId="0" applyNumberFormat="1" applyBorder="1" applyAlignment="1" applyProtection="1">
      <alignment horizontal="center" vertical="center"/>
      <protection/>
    </xf>
    <xf numFmtId="164" fontId="0" fillId="2" borderId="26" xfId="0" applyNumberFormat="1" applyFont="1" applyFill="1" applyBorder="1" applyAlignment="1" applyProtection="1">
      <alignment horizontal="center" vertical="center"/>
      <protection locked="0"/>
    </xf>
    <xf numFmtId="164" fontId="0" fillId="0" borderId="34" xfId="0" applyNumberFormat="1" applyBorder="1" applyAlignment="1" applyProtection="1">
      <alignment horizontal="center" vertical="center"/>
      <protection/>
    </xf>
    <xf numFmtId="0" fontId="0" fillId="4" borderId="24" xfId="0" applyFont="1" applyFill="1" applyBorder="1" applyAlignment="1" applyProtection="1">
      <alignment vertical="center" wrapText="1"/>
      <protection/>
    </xf>
    <xf numFmtId="0" fontId="0" fillId="4" borderId="24" xfId="20" applyFont="1" applyFill="1" applyBorder="1" applyAlignment="1" applyProtection="1">
      <alignment vertical="center" wrapText="1"/>
      <protection/>
    </xf>
    <xf numFmtId="0" fontId="0" fillId="0" borderId="24" xfId="20" applyFont="1" applyFill="1" applyBorder="1" applyAlignment="1" applyProtection="1">
      <alignment vertical="center" wrapText="1"/>
      <protection/>
    </xf>
    <xf numFmtId="0" fontId="0" fillId="0" borderId="35" xfId="0" applyFont="1" applyFill="1" applyBorder="1" applyAlignment="1" applyProtection="1">
      <alignment vertical="center" wrapText="1"/>
      <protection/>
    </xf>
    <xf numFmtId="164" fontId="0" fillId="2" borderId="29" xfId="0" applyNumberFormat="1" applyFont="1" applyFill="1" applyBorder="1" applyAlignment="1" applyProtection="1">
      <alignment horizontal="center" vertical="center"/>
      <protection locked="0"/>
    </xf>
    <xf numFmtId="164" fontId="0" fillId="0" borderId="36" xfId="0" applyNumberForma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vertical="center" wrapText="1"/>
      <protection/>
    </xf>
    <xf numFmtId="164" fontId="0" fillId="2" borderId="38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vertical="center" wrapText="1"/>
      <protection/>
    </xf>
    <xf numFmtId="164" fontId="0" fillId="2" borderId="39" xfId="0" applyNumberFormat="1" applyFont="1" applyFill="1" applyBorder="1" applyAlignment="1" applyProtection="1">
      <alignment horizontal="center" vertical="center"/>
      <protection locked="0"/>
    </xf>
    <xf numFmtId="43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0" fontId="5" fillId="5" borderId="40" xfId="0" applyFont="1" applyFill="1" applyBorder="1" applyAlignment="1" applyProtection="1">
      <alignment horizontal="center" vertical="center" wrapText="1"/>
      <protection/>
    </xf>
    <xf numFmtId="0" fontId="5" fillId="5" borderId="41" xfId="0" applyFont="1" applyFill="1" applyBorder="1" applyAlignment="1" applyProtection="1">
      <alignment horizontal="center" vertical="center" wrapText="1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5" fillId="5" borderId="42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right" vertical="center"/>
      <protection/>
    </xf>
    <xf numFmtId="0" fontId="2" fillId="0" borderId="44" xfId="0" applyFont="1" applyFill="1" applyBorder="1" applyAlignment="1" applyProtection="1">
      <alignment horizontal="right" vertical="center"/>
      <protection/>
    </xf>
    <xf numFmtId="0" fontId="2" fillId="0" borderId="45" xfId="0" applyFont="1" applyFill="1" applyBorder="1" applyAlignment="1" applyProtection="1">
      <alignment horizontal="right" vertical="center"/>
      <protection/>
    </xf>
    <xf numFmtId="4" fontId="2" fillId="3" borderId="40" xfId="0" applyNumberFormat="1" applyFont="1" applyFill="1" applyBorder="1" applyAlignment="1" applyProtection="1">
      <alignment horizontal="center" vertical="center"/>
      <protection/>
    </xf>
    <xf numFmtId="4" fontId="0" fillId="0" borderId="46" xfId="0" applyNumberForma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5" fillId="5" borderId="43" xfId="0" applyFont="1" applyFill="1" applyBorder="1" applyAlignment="1" applyProtection="1">
      <alignment horizontal="center" vertical="center" wrapText="1"/>
      <protection/>
    </xf>
    <xf numFmtId="0" fontId="5" fillId="5" borderId="44" xfId="0" applyFont="1" applyFill="1" applyBorder="1" applyAlignment="1" applyProtection="1">
      <alignment horizontal="center" vertical="center" wrapText="1"/>
      <protection/>
    </xf>
    <xf numFmtId="0" fontId="5" fillId="5" borderId="45" xfId="0" applyFont="1" applyFill="1" applyBorder="1" applyAlignment="1" applyProtection="1">
      <alignment horizontal="center" vertical="center" wrapText="1"/>
      <protection/>
    </xf>
    <xf numFmtId="0" fontId="5" fillId="5" borderId="47" xfId="0" applyFont="1" applyFill="1" applyBorder="1" applyAlignment="1" applyProtection="1">
      <alignment horizontal="center" vertical="center" wrapText="1"/>
      <protection/>
    </xf>
    <xf numFmtId="0" fontId="5" fillId="5" borderId="37" xfId="0" applyFont="1" applyFill="1" applyBorder="1" applyAlignment="1" applyProtection="1">
      <alignment horizontal="center" vertical="center" wrapText="1"/>
      <protection/>
    </xf>
    <xf numFmtId="0" fontId="5" fillId="5" borderId="48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9"/>
  <sheetViews>
    <sheetView tabSelected="1" zoomScale="85" zoomScaleNormal="85" workbookViewId="0" topLeftCell="A1">
      <selection activeCell="D5" sqref="D5"/>
    </sheetView>
  </sheetViews>
  <sheetFormatPr defaultColWidth="9.140625" defaultRowHeight="15"/>
  <cols>
    <col min="1" max="1" width="18.57421875" style="0" customWidth="1"/>
    <col min="2" max="2" width="37.421875" style="0" customWidth="1"/>
    <col min="3" max="3" width="58.140625" style="0" customWidth="1"/>
    <col min="4" max="4" width="20.421875" style="0" customWidth="1"/>
    <col min="5" max="5" width="22.00390625" style="0" customWidth="1"/>
    <col min="6" max="6" width="22.140625" style="0" customWidth="1"/>
    <col min="7" max="7" width="36.8515625" style="0" customWidth="1"/>
  </cols>
  <sheetData>
    <row r="1" spans="1:7" ht="15.75" customHeight="1">
      <c r="A1" s="1"/>
      <c r="B1" s="80" t="s">
        <v>92</v>
      </c>
      <c r="C1" s="80"/>
      <c r="D1" s="80"/>
      <c r="E1" s="79"/>
      <c r="F1" s="79"/>
      <c r="G1" s="79"/>
    </row>
    <row r="2" spans="1:7" ht="15.75" thickBot="1">
      <c r="A2" s="2"/>
      <c r="B2" s="3" t="s">
        <v>0</v>
      </c>
      <c r="C2" s="4"/>
      <c r="D2" s="90"/>
      <c r="E2" s="91"/>
      <c r="F2" s="91"/>
      <c r="G2" s="91"/>
    </row>
    <row r="3" spans="1:7" ht="39" thickBot="1">
      <c r="A3" s="5" t="s">
        <v>1</v>
      </c>
      <c r="B3" s="6" t="s">
        <v>2</v>
      </c>
      <c r="C3" s="7" t="s">
        <v>91</v>
      </c>
      <c r="D3" s="7" t="s">
        <v>3</v>
      </c>
      <c r="E3" s="6" t="s">
        <v>4</v>
      </c>
      <c r="F3" s="8" t="s">
        <v>5</v>
      </c>
      <c r="G3" s="9" t="s">
        <v>6</v>
      </c>
    </row>
    <row r="4" spans="1:7" ht="16.5" thickBot="1">
      <c r="A4" s="92" t="s">
        <v>7</v>
      </c>
      <c r="B4" s="93"/>
      <c r="C4" s="93"/>
      <c r="D4" s="93"/>
      <c r="E4" s="93"/>
      <c r="F4" s="93"/>
      <c r="G4" s="94"/>
    </row>
    <row r="5" spans="1:7" ht="53.25">
      <c r="A5" s="10">
        <v>1</v>
      </c>
      <c r="B5" s="11" t="s">
        <v>8</v>
      </c>
      <c r="C5" s="12">
        <v>11</v>
      </c>
      <c r="D5" s="13"/>
      <c r="E5" s="14">
        <f>D5*C5</f>
        <v>0</v>
      </c>
      <c r="F5" s="15">
        <f aca="true" t="shared" si="0" ref="F5:F32">E5*0.21</f>
        <v>0</v>
      </c>
      <c r="G5" s="16">
        <f>F5+E5</f>
        <v>0</v>
      </c>
    </row>
    <row r="6" spans="1:7" ht="15">
      <c r="A6" s="17">
        <v>2</v>
      </c>
      <c r="B6" s="18" t="s">
        <v>9</v>
      </c>
      <c r="C6" s="19">
        <v>1</v>
      </c>
      <c r="D6" s="20"/>
      <c r="E6" s="21">
        <f aca="true" t="shared" si="1" ref="E6:E32">D6*C6</f>
        <v>0</v>
      </c>
      <c r="F6" s="15">
        <f t="shared" si="0"/>
        <v>0</v>
      </c>
      <c r="G6" s="16">
        <f aca="true" t="shared" si="2" ref="G6:G32">F6+E6</f>
        <v>0</v>
      </c>
    </row>
    <row r="7" spans="1:7" ht="42">
      <c r="A7" s="17">
        <v>3</v>
      </c>
      <c r="B7" s="18" t="s">
        <v>10</v>
      </c>
      <c r="C7" s="19">
        <v>30</v>
      </c>
      <c r="D7" s="20"/>
      <c r="E7" s="21">
        <f t="shared" si="1"/>
        <v>0</v>
      </c>
      <c r="F7" s="15">
        <f t="shared" si="0"/>
        <v>0</v>
      </c>
      <c r="G7" s="16">
        <f t="shared" si="2"/>
        <v>0</v>
      </c>
    </row>
    <row r="8" spans="1:7" ht="40.5">
      <c r="A8" s="17">
        <v>4</v>
      </c>
      <c r="B8" s="18" t="s">
        <v>11</v>
      </c>
      <c r="C8" s="19">
        <v>1</v>
      </c>
      <c r="D8" s="20"/>
      <c r="E8" s="21">
        <f t="shared" si="1"/>
        <v>0</v>
      </c>
      <c r="F8" s="15">
        <f t="shared" si="0"/>
        <v>0</v>
      </c>
      <c r="G8" s="16">
        <f t="shared" si="2"/>
        <v>0</v>
      </c>
    </row>
    <row r="9" spans="1:7" ht="91.5">
      <c r="A9" s="17">
        <v>5</v>
      </c>
      <c r="B9" s="18" t="s">
        <v>12</v>
      </c>
      <c r="C9" s="19">
        <v>12</v>
      </c>
      <c r="D9" s="20"/>
      <c r="E9" s="21">
        <f t="shared" si="1"/>
        <v>0</v>
      </c>
      <c r="F9" s="15">
        <f t="shared" si="0"/>
        <v>0</v>
      </c>
      <c r="G9" s="16">
        <f t="shared" si="2"/>
        <v>0</v>
      </c>
    </row>
    <row r="10" spans="1:7" ht="132">
      <c r="A10" s="17">
        <v>6</v>
      </c>
      <c r="B10" s="22" t="s">
        <v>13</v>
      </c>
      <c r="C10" s="19">
        <v>45</v>
      </c>
      <c r="D10" s="20"/>
      <c r="E10" s="21">
        <f t="shared" si="1"/>
        <v>0</v>
      </c>
      <c r="F10" s="15">
        <f t="shared" si="0"/>
        <v>0</v>
      </c>
      <c r="G10" s="16">
        <f t="shared" si="2"/>
        <v>0</v>
      </c>
    </row>
    <row r="11" spans="1:7" ht="104.25">
      <c r="A11" s="17">
        <v>7</v>
      </c>
      <c r="B11" s="22" t="s">
        <v>14</v>
      </c>
      <c r="C11" s="19">
        <v>2</v>
      </c>
      <c r="D11" s="20"/>
      <c r="E11" s="21">
        <f t="shared" si="1"/>
        <v>0</v>
      </c>
      <c r="F11" s="15">
        <f t="shared" si="0"/>
        <v>0</v>
      </c>
      <c r="G11" s="16">
        <f t="shared" si="2"/>
        <v>0</v>
      </c>
    </row>
    <row r="12" spans="1:7" ht="75">
      <c r="A12" s="17">
        <v>8</v>
      </c>
      <c r="B12" s="22" t="s">
        <v>15</v>
      </c>
      <c r="C12" s="19">
        <v>2</v>
      </c>
      <c r="D12" s="20"/>
      <c r="E12" s="21">
        <f t="shared" si="1"/>
        <v>0</v>
      </c>
      <c r="F12" s="15">
        <f t="shared" si="0"/>
        <v>0</v>
      </c>
      <c r="G12" s="16">
        <f t="shared" si="2"/>
        <v>0</v>
      </c>
    </row>
    <row r="13" spans="1:7" ht="40.5">
      <c r="A13" s="17">
        <v>9</v>
      </c>
      <c r="B13" s="18" t="s">
        <v>16</v>
      </c>
      <c r="C13" s="19">
        <v>4</v>
      </c>
      <c r="D13" s="20"/>
      <c r="E13" s="21">
        <f t="shared" si="1"/>
        <v>0</v>
      </c>
      <c r="F13" s="15">
        <f t="shared" si="0"/>
        <v>0</v>
      </c>
      <c r="G13" s="16">
        <f>F13+E13</f>
        <v>0</v>
      </c>
    </row>
    <row r="14" spans="1:7" ht="91.5">
      <c r="A14" s="17">
        <v>10</v>
      </c>
      <c r="B14" s="18" t="s">
        <v>17</v>
      </c>
      <c r="C14" s="19">
        <v>1</v>
      </c>
      <c r="D14" s="20"/>
      <c r="E14" s="21">
        <f t="shared" si="1"/>
        <v>0</v>
      </c>
      <c r="F14" s="15">
        <f t="shared" si="0"/>
        <v>0</v>
      </c>
      <c r="G14" s="16">
        <f t="shared" si="2"/>
        <v>0</v>
      </c>
    </row>
    <row r="15" spans="1:7" ht="142.5">
      <c r="A15" s="17">
        <v>11</v>
      </c>
      <c r="B15" s="18" t="s">
        <v>18</v>
      </c>
      <c r="C15" s="19">
        <v>7</v>
      </c>
      <c r="D15" s="20"/>
      <c r="E15" s="21">
        <f t="shared" si="1"/>
        <v>0</v>
      </c>
      <c r="F15" s="15">
        <f t="shared" si="0"/>
        <v>0</v>
      </c>
      <c r="G15" s="16">
        <f t="shared" si="2"/>
        <v>0</v>
      </c>
    </row>
    <row r="16" spans="1:7" ht="129.75">
      <c r="A16" s="17">
        <v>12</v>
      </c>
      <c r="B16" s="18" t="s">
        <v>19</v>
      </c>
      <c r="C16" s="19">
        <v>6</v>
      </c>
      <c r="D16" s="20"/>
      <c r="E16" s="21">
        <f t="shared" si="1"/>
        <v>0</v>
      </c>
      <c r="F16" s="15">
        <f t="shared" si="0"/>
        <v>0</v>
      </c>
      <c r="G16" s="16">
        <f t="shared" si="2"/>
        <v>0</v>
      </c>
    </row>
    <row r="17" spans="1:7" ht="40.5">
      <c r="A17" s="17">
        <v>13</v>
      </c>
      <c r="B17" s="18" t="s">
        <v>20</v>
      </c>
      <c r="C17" s="19">
        <v>7</v>
      </c>
      <c r="D17" s="20"/>
      <c r="E17" s="21">
        <f t="shared" si="1"/>
        <v>0</v>
      </c>
      <c r="F17" s="15">
        <f t="shared" si="0"/>
        <v>0</v>
      </c>
      <c r="G17" s="16">
        <f t="shared" si="2"/>
        <v>0</v>
      </c>
    </row>
    <row r="18" spans="1:7" ht="53.25">
      <c r="A18" s="17">
        <v>14</v>
      </c>
      <c r="B18" s="23" t="s">
        <v>21</v>
      </c>
      <c r="C18" s="19">
        <v>1</v>
      </c>
      <c r="D18" s="20"/>
      <c r="E18" s="21">
        <f t="shared" si="1"/>
        <v>0</v>
      </c>
      <c r="F18" s="15">
        <f t="shared" si="0"/>
        <v>0</v>
      </c>
      <c r="G18" s="16">
        <f t="shared" si="2"/>
        <v>0</v>
      </c>
    </row>
    <row r="19" spans="1:7" ht="117">
      <c r="A19" s="17">
        <v>15</v>
      </c>
      <c r="B19" s="23" t="s">
        <v>22</v>
      </c>
      <c r="C19" s="19">
        <v>2</v>
      </c>
      <c r="D19" s="20"/>
      <c r="E19" s="21">
        <f t="shared" si="1"/>
        <v>0</v>
      </c>
      <c r="F19" s="15">
        <f>E19*0.21</f>
        <v>0</v>
      </c>
      <c r="G19" s="16">
        <f t="shared" si="2"/>
        <v>0</v>
      </c>
    </row>
    <row r="20" spans="1:7" ht="53.25">
      <c r="A20" s="17">
        <v>16</v>
      </c>
      <c r="B20" s="23" t="s">
        <v>23</v>
      </c>
      <c r="C20" s="19">
        <v>7</v>
      </c>
      <c r="D20" s="20"/>
      <c r="E20" s="21">
        <f t="shared" si="1"/>
        <v>0</v>
      </c>
      <c r="F20" s="15">
        <f t="shared" si="0"/>
        <v>0</v>
      </c>
      <c r="G20" s="16">
        <f>F20+E20</f>
        <v>0</v>
      </c>
    </row>
    <row r="21" spans="1:7" ht="117">
      <c r="A21" s="17">
        <v>17</v>
      </c>
      <c r="B21" s="23" t="s">
        <v>24</v>
      </c>
      <c r="C21" s="19">
        <v>12</v>
      </c>
      <c r="D21" s="20"/>
      <c r="E21" s="21">
        <f t="shared" si="1"/>
        <v>0</v>
      </c>
      <c r="F21" s="15">
        <f t="shared" si="0"/>
        <v>0</v>
      </c>
      <c r="G21" s="16">
        <f t="shared" si="2"/>
        <v>0</v>
      </c>
    </row>
    <row r="22" spans="1:7" ht="158.25">
      <c r="A22" s="17">
        <v>18</v>
      </c>
      <c r="B22" s="24" t="s">
        <v>25</v>
      </c>
      <c r="C22" s="19">
        <v>4</v>
      </c>
      <c r="D22" s="20"/>
      <c r="E22" s="21">
        <f t="shared" si="1"/>
        <v>0</v>
      </c>
      <c r="F22" s="15">
        <f t="shared" si="0"/>
        <v>0</v>
      </c>
      <c r="G22" s="16">
        <f t="shared" si="2"/>
        <v>0</v>
      </c>
    </row>
    <row r="23" spans="1:7" ht="27.75">
      <c r="A23" s="17">
        <v>19</v>
      </c>
      <c r="B23" s="23" t="s">
        <v>26</v>
      </c>
      <c r="C23" s="19">
        <v>1</v>
      </c>
      <c r="D23" s="20"/>
      <c r="E23" s="21">
        <f t="shared" si="1"/>
        <v>0</v>
      </c>
      <c r="F23" s="15">
        <f t="shared" si="0"/>
        <v>0</v>
      </c>
      <c r="G23" s="16">
        <f t="shared" si="2"/>
        <v>0</v>
      </c>
    </row>
    <row r="24" spans="1:7" ht="40.5">
      <c r="A24" s="17">
        <v>20</v>
      </c>
      <c r="B24" s="23" t="s">
        <v>27</v>
      </c>
      <c r="C24" s="19">
        <v>1</v>
      </c>
      <c r="D24" s="20"/>
      <c r="E24" s="21">
        <f t="shared" si="1"/>
        <v>0</v>
      </c>
      <c r="F24" s="15">
        <f t="shared" si="0"/>
        <v>0</v>
      </c>
      <c r="G24" s="16">
        <f t="shared" si="2"/>
        <v>0</v>
      </c>
    </row>
    <row r="25" spans="1:7" ht="55.5">
      <c r="A25" s="17">
        <v>21</v>
      </c>
      <c r="B25" s="25" t="s">
        <v>28</v>
      </c>
      <c r="C25" s="19">
        <v>8</v>
      </c>
      <c r="D25" s="20"/>
      <c r="E25" s="21">
        <f t="shared" si="1"/>
        <v>0</v>
      </c>
      <c r="F25" s="15">
        <f t="shared" si="0"/>
        <v>0</v>
      </c>
      <c r="G25" s="16">
        <f t="shared" si="2"/>
        <v>0</v>
      </c>
    </row>
    <row r="26" spans="1:7" ht="68.25">
      <c r="A26" s="17">
        <v>22</v>
      </c>
      <c r="B26" s="26" t="s">
        <v>29</v>
      </c>
      <c r="C26" s="19">
        <v>16</v>
      </c>
      <c r="D26" s="20"/>
      <c r="E26" s="21">
        <f t="shared" si="1"/>
        <v>0</v>
      </c>
      <c r="F26" s="15">
        <f t="shared" si="0"/>
        <v>0</v>
      </c>
      <c r="G26" s="16">
        <f t="shared" si="2"/>
        <v>0</v>
      </c>
    </row>
    <row r="27" spans="1:7" ht="15">
      <c r="A27" s="17">
        <v>23</v>
      </c>
      <c r="B27" s="26" t="s">
        <v>30</v>
      </c>
      <c r="C27" s="19">
        <v>1</v>
      </c>
      <c r="D27" s="20"/>
      <c r="E27" s="21">
        <f t="shared" si="1"/>
        <v>0</v>
      </c>
      <c r="F27" s="15">
        <f t="shared" si="0"/>
        <v>0</v>
      </c>
      <c r="G27" s="16">
        <f t="shared" si="2"/>
        <v>0</v>
      </c>
    </row>
    <row r="28" spans="1:7" ht="27.75">
      <c r="A28" s="17">
        <v>24</v>
      </c>
      <c r="B28" s="26" t="s">
        <v>31</v>
      </c>
      <c r="C28" s="19">
        <v>5</v>
      </c>
      <c r="D28" s="20"/>
      <c r="E28" s="21">
        <f t="shared" si="1"/>
        <v>0</v>
      </c>
      <c r="F28" s="15">
        <f t="shared" si="0"/>
        <v>0</v>
      </c>
      <c r="G28" s="16">
        <f t="shared" si="2"/>
        <v>0</v>
      </c>
    </row>
    <row r="29" spans="1:7" ht="15">
      <c r="A29" s="17">
        <v>25</v>
      </c>
      <c r="B29" s="26" t="s">
        <v>32</v>
      </c>
      <c r="C29" s="19">
        <v>1</v>
      </c>
      <c r="D29" s="20"/>
      <c r="E29" s="21">
        <f t="shared" si="1"/>
        <v>0</v>
      </c>
      <c r="F29" s="15">
        <f t="shared" si="0"/>
        <v>0</v>
      </c>
      <c r="G29" s="16">
        <f>F29+E29</f>
        <v>0</v>
      </c>
    </row>
    <row r="30" spans="1:7" ht="30">
      <c r="A30" s="17">
        <v>26</v>
      </c>
      <c r="B30" s="26" t="s">
        <v>33</v>
      </c>
      <c r="C30" s="19">
        <v>1</v>
      </c>
      <c r="D30" s="20"/>
      <c r="E30" s="21">
        <f t="shared" si="1"/>
        <v>0</v>
      </c>
      <c r="F30" s="15">
        <f>E30*0.21</f>
        <v>0</v>
      </c>
      <c r="G30" s="16">
        <f t="shared" si="2"/>
        <v>0</v>
      </c>
    </row>
    <row r="31" spans="1:7" ht="40.5">
      <c r="A31" s="17">
        <v>27</v>
      </c>
      <c r="B31" s="18" t="s">
        <v>34</v>
      </c>
      <c r="C31" s="19">
        <v>5</v>
      </c>
      <c r="D31" s="20"/>
      <c r="E31" s="21">
        <f t="shared" si="1"/>
        <v>0</v>
      </c>
      <c r="F31" s="15">
        <f t="shared" si="0"/>
        <v>0</v>
      </c>
      <c r="G31" s="16">
        <f t="shared" si="2"/>
        <v>0</v>
      </c>
    </row>
    <row r="32" spans="1:7" ht="41.25" thickBot="1">
      <c r="A32" s="27">
        <v>28</v>
      </c>
      <c r="B32" s="24" t="s">
        <v>35</v>
      </c>
      <c r="C32" s="28">
        <v>1</v>
      </c>
      <c r="D32" s="29"/>
      <c r="E32" s="30">
        <f t="shared" si="1"/>
        <v>0</v>
      </c>
      <c r="F32" s="31">
        <f t="shared" si="0"/>
        <v>0</v>
      </c>
      <c r="G32" s="16">
        <f t="shared" si="2"/>
        <v>0</v>
      </c>
    </row>
    <row r="33" ht="15.75" thickBot="1"/>
    <row r="34" spans="1:7" ht="16.5" thickBot="1">
      <c r="A34" s="95" t="s">
        <v>36</v>
      </c>
      <c r="B34" s="96"/>
      <c r="C34" s="96"/>
      <c r="D34" s="96"/>
      <c r="E34" s="96"/>
      <c r="F34" s="96"/>
      <c r="G34" s="97"/>
    </row>
    <row r="35" spans="1:7" ht="120">
      <c r="A35" s="32">
        <v>29</v>
      </c>
      <c r="B35" s="33" t="s">
        <v>37</v>
      </c>
      <c r="C35" s="12">
        <v>25</v>
      </c>
      <c r="D35" s="34"/>
      <c r="E35" s="35">
        <f aca="true" t="shared" si="3" ref="E35:E64">D35*C35</f>
        <v>0</v>
      </c>
      <c r="F35" s="36">
        <f aca="true" t="shared" si="4" ref="F35:F64">E35*0.21</f>
        <v>0</v>
      </c>
      <c r="G35" s="37">
        <f aca="true" t="shared" si="5" ref="G35:G36">F35+E35</f>
        <v>0</v>
      </c>
    </row>
    <row r="36" spans="1:7" ht="45">
      <c r="A36" s="38">
        <v>30</v>
      </c>
      <c r="B36" s="39" t="s">
        <v>38</v>
      </c>
      <c r="C36" s="40">
        <v>17</v>
      </c>
      <c r="D36" s="41"/>
      <c r="E36" s="42">
        <f t="shared" si="3"/>
        <v>0</v>
      </c>
      <c r="F36" s="43">
        <f t="shared" si="4"/>
        <v>0</v>
      </c>
      <c r="G36" s="44">
        <f t="shared" si="5"/>
        <v>0</v>
      </c>
    </row>
    <row r="37" spans="1:7" ht="40.5">
      <c r="A37" s="17">
        <v>31</v>
      </c>
      <c r="B37" s="45" t="s">
        <v>39</v>
      </c>
      <c r="C37" s="40">
        <v>110</v>
      </c>
      <c r="D37" s="46"/>
      <c r="E37" s="42">
        <f t="shared" si="3"/>
        <v>0</v>
      </c>
      <c r="F37" s="43">
        <f t="shared" si="4"/>
        <v>0</v>
      </c>
      <c r="G37" s="44">
        <f>F37+E37</f>
        <v>0</v>
      </c>
    </row>
    <row r="38" spans="1:7" ht="40.5">
      <c r="A38" s="38">
        <v>32</v>
      </c>
      <c r="B38" s="45" t="s">
        <v>40</v>
      </c>
      <c r="C38" s="40">
        <v>375</v>
      </c>
      <c r="D38" s="46"/>
      <c r="E38" s="42">
        <f t="shared" si="3"/>
        <v>0</v>
      </c>
      <c r="F38" s="43">
        <f t="shared" si="4"/>
        <v>0</v>
      </c>
      <c r="G38" s="44">
        <f aca="true" t="shared" si="6" ref="G38:G64">F38+E38</f>
        <v>0</v>
      </c>
    </row>
    <row r="39" spans="1:7" ht="53.25">
      <c r="A39" s="17">
        <v>33</v>
      </c>
      <c r="B39" s="45" t="s">
        <v>41</v>
      </c>
      <c r="C39" s="40">
        <v>1</v>
      </c>
      <c r="D39" s="46"/>
      <c r="E39" s="42">
        <f t="shared" si="3"/>
        <v>0</v>
      </c>
      <c r="F39" s="43">
        <f t="shared" si="4"/>
        <v>0</v>
      </c>
      <c r="G39" s="44">
        <f t="shared" si="6"/>
        <v>0</v>
      </c>
    </row>
    <row r="40" spans="1:7" ht="66">
      <c r="A40" s="38">
        <v>34</v>
      </c>
      <c r="B40" s="45" t="s">
        <v>42</v>
      </c>
      <c r="C40" s="40">
        <v>255</v>
      </c>
      <c r="D40" s="46"/>
      <c r="E40" s="42">
        <f t="shared" si="3"/>
        <v>0</v>
      </c>
      <c r="F40" s="43">
        <f t="shared" si="4"/>
        <v>0</v>
      </c>
      <c r="G40" s="44">
        <f t="shared" si="6"/>
        <v>0</v>
      </c>
    </row>
    <row r="41" spans="1:7" ht="40.5">
      <c r="A41" s="17">
        <v>35</v>
      </c>
      <c r="B41" s="45" t="s">
        <v>43</v>
      </c>
      <c r="C41" s="40">
        <v>7</v>
      </c>
      <c r="D41" s="46"/>
      <c r="E41" s="42">
        <f t="shared" si="3"/>
        <v>0</v>
      </c>
      <c r="F41" s="43">
        <f t="shared" si="4"/>
        <v>0</v>
      </c>
      <c r="G41" s="44">
        <f t="shared" si="6"/>
        <v>0</v>
      </c>
    </row>
    <row r="42" spans="1:7" ht="40.5">
      <c r="A42" s="38">
        <v>36</v>
      </c>
      <c r="B42" s="45" t="s">
        <v>44</v>
      </c>
      <c r="C42" s="40">
        <v>20</v>
      </c>
      <c r="D42" s="46"/>
      <c r="E42" s="42">
        <f t="shared" si="3"/>
        <v>0</v>
      </c>
      <c r="F42" s="43">
        <f t="shared" si="4"/>
        <v>0</v>
      </c>
      <c r="G42" s="44">
        <f t="shared" si="6"/>
        <v>0</v>
      </c>
    </row>
    <row r="43" spans="1:7" ht="53.25">
      <c r="A43" s="17">
        <v>37</v>
      </c>
      <c r="B43" s="45" t="s">
        <v>45</v>
      </c>
      <c r="C43" s="40">
        <v>1275</v>
      </c>
      <c r="D43" s="46"/>
      <c r="E43" s="42">
        <f t="shared" si="3"/>
        <v>0</v>
      </c>
      <c r="F43" s="43">
        <f t="shared" si="4"/>
        <v>0</v>
      </c>
      <c r="G43" s="44">
        <f t="shared" si="6"/>
        <v>0</v>
      </c>
    </row>
    <row r="44" spans="1:7" ht="40.5">
      <c r="A44" s="38">
        <v>38</v>
      </c>
      <c r="B44" s="45" t="s">
        <v>46</v>
      </c>
      <c r="C44" s="40">
        <v>1275</v>
      </c>
      <c r="D44" s="46"/>
      <c r="E44" s="42">
        <f t="shared" si="3"/>
        <v>0</v>
      </c>
      <c r="F44" s="43">
        <f t="shared" si="4"/>
        <v>0</v>
      </c>
      <c r="G44" s="44">
        <f t="shared" si="6"/>
        <v>0</v>
      </c>
    </row>
    <row r="45" spans="1:7" ht="66">
      <c r="A45" s="17">
        <v>39</v>
      </c>
      <c r="B45" s="45" t="s">
        <v>47</v>
      </c>
      <c r="C45" s="40">
        <v>1275</v>
      </c>
      <c r="D45" s="46"/>
      <c r="E45" s="42">
        <f t="shared" si="3"/>
        <v>0</v>
      </c>
      <c r="F45" s="43">
        <f t="shared" si="4"/>
        <v>0</v>
      </c>
      <c r="G45" s="44">
        <f t="shared" si="6"/>
        <v>0</v>
      </c>
    </row>
    <row r="46" spans="1:7" ht="42.75">
      <c r="A46" s="38">
        <v>40</v>
      </c>
      <c r="B46" s="45" t="s">
        <v>48</v>
      </c>
      <c r="C46" s="40">
        <v>7</v>
      </c>
      <c r="D46" s="46"/>
      <c r="E46" s="42">
        <f t="shared" si="3"/>
        <v>0</v>
      </c>
      <c r="F46" s="43">
        <f t="shared" si="4"/>
        <v>0</v>
      </c>
      <c r="G46" s="44">
        <f t="shared" si="6"/>
        <v>0</v>
      </c>
    </row>
    <row r="47" spans="1:7" ht="40.5">
      <c r="A47" s="17">
        <v>41</v>
      </c>
      <c r="B47" s="45" t="s">
        <v>49</v>
      </c>
      <c r="C47" s="40">
        <v>526</v>
      </c>
      <c r="D47" s="46"/>
      <c r="E47" s="42">
        <f t="shared" si="3"/>
        <v>0</v>
      </c>
      <c r="F47" s="43">
        <f t="shared" si="4"/>
        <v>0</v>
      </c>
      <c r="G47" s="44">
        <f t="shared" si="6"/>
        <v>0</v>
      </c>
    </row>
    <row r="48" spans="1:7" ht="66">
      <c r="A48" s="17">
        <v>42</v>
      </c>
      <c r="B48" s="47" t="s">
        <v>50</v>
      </c>
      <c r="C48" s="40">
        <v>1</v>
      </c>
      <c r="D48" s="46"/>
      <c r="E48" s="42">
        <f t="shared" si="3"/>
        <v>0</v>
      </c>
      <c r="F48" s="43">
        <f t="shared" si="4"/>
        <v>0</v>
      </c>
      <c r="G48" s="44">
        <f>F48+E48</f>
        <v>0</v>
      </c>
    </row>
    <row r="49" spans="1:7" ht="27.75">
      <c r="A49" s="38">
        <v>43</v>
      </c>
      <c r="B49" s="47" t="s">
        <v>51</v>
      </c>
      <c r="C49" s="40">
        <v>30</v>
      </c>
      <c r="D49" s="46"/>
      <c r="E49" s="42">
        <f t="shared" si="3"/>
        <v>0</v>
      </c>
      <c r="F49" s="43">
        <f>E49*0.21</f>
        <v>0</v>
      </c>
      <c r="G49" s="44">
        <f t="shared" si="6"/>
        <v>0</v>
      </c>
    </row>
    <row r="50" spans="1:7" ht="40.5">
      <c r="A50" s="17">
        <v>44</v>
      </c>
      <c r="B50" s="47" t="s">
        <v>52</v>
      </c>
      <c r="C50" s="40">
        <v>10</v>
      </c>
      <c r="D50" s="46"/>
      <c r="E50" s="42">
        <f t="shared" si="3"/>
        <v>0</v>
      </c>
      <c r="F50" s="43">
        <f t="shared" si="4"/>
        <v>0</v>
      </c>
      <c r="G50" s="44">
        <f t="shared" si="6"/>
        <v>0</v>
      </c>
    </row>
    <row r="51" spans="1:7" ht="40.5">
      <c r="A51" s="38">
        <v>45</v>
      </c>
      <c r="B51" s="47" t="s">
        <v>53</v>
      </c>
      <c r="C51" s="40">
        <v>250</v>
      </c>
      <c r="D51" s="46"/>
      <c r="E51" s="42">
        <f t="shared" si="3"/>
        <v>0</v>
      </c>
      <c r="F51" s="43">
        <f t="shared" si="4"/>
        <v>0</v>
      </c>
      <c r="G51" s="44">
        <f t="shared" si="6"/>
        <v>0</v>
      </c>
    </row>
    <row r="52" spans="1:7" ht="53.25">
      <c r="A52" s="17">
        <v>46</v>
      </c>
      <c r="B52" s="47" t="s">
        <v>54</v>
      </c>
      <c r="C52" s="40">
        <v>100</v>
      </c>
      <c r="D52" s="46"/>
      <c r="E52" s="42">
        <f t="shared" si="3"/>
        <v>0</v>
      </c>
      <c r="F52" s="43">
        <f t="shared" si="4"/>
        <v>0</v>
      </c>
      <c r="G52" s="44">
        <f t="shared" si="6"/>
        <v>0</v>
      </c>
    </row>
    <row r="53" spans="1:7" ht="40.5">
      <c r="A53" s="38">
        <v>47</v>
      </c>
      <c r="B53" s="47" t="s">
        <v>55</v>
      </c>
      <c r="C53" s="40">
        <v>21</v>
      </c>
      <c r="D53" s="46"/>
      <c r="E53" s="42">
        <f t="shared" si="3"/>
        <v>0</v>
      </c>
      <c r="F53" s="43">
        <f t="shared" si="4"/>
        <v>0</v>
      </c>
      <c r="G53" s="44">
        <f t="shared" si="6"/>
        <v>0</v>
      </c>
    </row>
    <row r="54" spans="1:7" ht="53.25">
      <c r="A54" s="17">
        <v>48</v>
      </c>
      <c r="B54" s="47" t="s">
        <v>56</v>
      </c>
      <c r="C54" s="40">
        <v>10</v>
      </c>
      <c r="D54" s="46"/>
      <c r="E54" s="42">
        <f t="shared" si="3"/>
        <v>0</v>
      </c>
      <c r="F54" s="43">
        <f t="shared" si="4"/>
        <v>0</v>
      </c>
      <c r="G54" s="44">
        <f t="shared" si="6"/>
        <v>0</v>
      </c>
    </row>
    <row r="55" spans="1:7" ht="53.25">
      <c r="A55" s="38">
        <v>49</v>
      </c>
      <c r="B55" s="47" t="s">
        <v>57</v>
      </c>
      <c r="C55" s="40">
        <v>1</v>
      </c>
      <c r="D55" s="46"/>
      <c r="E55" s="42">
        <f t="shared" si="3"/>
        <v>0</v>
      </c>
      <c r="F55" s="43">
        <f t="shared" si="4"/>
        <v>0</v>
      </c>
      <c r="G55" s="44">
        <f t="shared" si="6"/>
        <v>0</v>
      </c>
    </row>
    <row r="56" spans="1:7" ht="81">
      <c r="A56" s="17">
        <v>50</v>
      </c>
      <c r="B56" s="48" t="s">
        <v>58</v>
      </c>
      <c r="C56" s="40">
        <v>42</v>
      </c>
      <c r="D56" s="46"/>
      <c r="E56" s="42">
        <f t="shared" si="3"/>
        <v>0</v>
      </c>
      <c r="F56" s="43">
        <f t="shared" si="4"/>
        <v>0</v>
      </c>
      <c r="G56" s="44">
        <f t="shared" si="6"/>
        <v>0</v>
      </c>
    </row>
    <row r="57" spans="1:7" ht="155.25">
      <c r="A57" s="38">
        <v>51</v>
      </c>
      <c r="B57" s="45" t="s">
        <v>59</v>
      </c>
      <c r="C57" s="40">
        <v>1</v>
      </c>
      <c r="D57" s="46"/>
      <c r="E57" s="42">
        <f t="shared" si="3"/>
        <v>0</v>
      </c>
      <c r="F57" s="43">
        <f>E57*0.21</f>
        <v>0</v>
      </c>
      <c r="G57" s="44">
        <f t="shared" si="6"/>
        <v>0</v>
      </c>
    </row>
    <row r="58" spans="1:7" ht="40.5">
      <c r="A58" s="17">
        <v>52</v>
      </c>
      <c r="B58" s="48" t="s">
        <v>60</v>
      </c>
      <c r="C58" s="40">
        <v>6</v>
      </c>
      <c r="D58" s="46"/>
      <c r="E58" s="42">
        <f t="shared" si="3"/>
        <v>0</v>
      </c>
      <c r="F58" s="43">
        <f t="shared" si="4"/>
        <v>0</v>
      </c>
      <c r="G58" s="44">
        <f>F58+E58</f>
        <v>0</v>
      </c>
    </row>
    <row r="59" spans="1:7" ht="53.25">
      <c r="A59" s="38">
        <v>53</v>
      </c>
      <c r="B59" s="48" t="s">
        <v>61</v>
      </c>
      <c r="C59" s="40">
        <v>12</v>
      </c>
      <c r="D59" s="46"/>
      <c r="E59" s="42">
        <f t="shared" si="3"/>
        <v>0</v>
      </c>
      <c r="F59" s="43">
        <f t="shared" si="4"/>
        <v>0</v>
      </c>
      <c r="G59" s="44">
        <f t="shared" si="6"/>
        <v>0</v>
      </c>
    </row>
    <row r="60" spans="1:7" ht="66">
      <c r="A60" s="17">
        <v>54</v>
      </c>
      <c r="B60" s="48" t="s">
        <v>62</v>
      </c>
      <c r="C60" s="40">
        <v>80</v>
      </c>
      <c r="D60" s="46"/>
      <c r="E60" s="42">
        <f t="shared" si="3"/>
        <v>0</v>
      </c>
      <c r="F60" s="43">
        <f t="shared" si="4"/>
        <v>0</v>
      </c>
      <c r="G60" s="44">
        <f t="shared" si="6"/>
        <v>0</v>
      </c>
    </row>
    <row r="61" spans="1:7" ht="42.75">
      <c r="A61" s="38">
        <v>55</v>
      </c>
      <c r="B61" s="48" t="s">
        <v>63</v>
      </c>
      <c r="C61" s="40">
        <v>25</v>
      </c>
      <c r="D61" s="46"/>
      <c r="E61" s="42">
        <f t="shared" si="3"/>
        <v>0</v>
      </c>
      <c r="F61" s="43">
        <f t="shared" si="4"/>
        <v>0</v>
      </c>
      <c r="G61" s="44">
        <f t="shared" si="6"/>
        <v>0</v>
      </c>
    </row>
    <row r="62" spans="1:7" ht="27.75">
      <c r="A62" s="17">
        <v>56</v>
      </c>
      <c r="B62" s="48" t="s">
        <v>64</v>
      </c>
      <c r="C62" s="40">
        <v>1275</v>
      </c>
      <c r="D62" s="46"/>
      <c r="E62" s="42">
        <f t="shared" si="3"/>
        <v>0</v>
      </c>
      <c r="F62" s="43">
        <f t="shared" si="4"/>
        <v>0</v>
      </c>
      <c r="G62" s="44">
        <f t="shared" si="6"/>
        <v>0</v>
      </c>
    </row>
    <row r="63" spans="1:7" ht="42.75">
      <c r="A63" s="38">
        <v>57</v>
      </c>
      <c r="B63" s="48" t="s">
        <v>65</v>
      </c>
      <c r="C63" s="40">
        <v>125</v>
      </c>
      <c r="D63" s="46"/>
      <c r="E63" s="42">
        <f t="shared" si="3"/>
        <v>0</v>
      </c>
      <c r="F63" s="43">
        <f t="shared" si="4"/>
        <v>0</v>
      </c>
      <c r="G63" s="44">
        <f t="shared" si="6"/>
        <v>0</v>
      </c>
    </row>
    <row r="64" spans="1:7" ht="92.25" thickBot="1">
      <c r="A64" s="27">
        <v>58</v>
      </c>
      <c r="B64" s="54" t="s">
        <v>66</v>
      </c>
      <c r="C64" s="55">
        <v>1</v>
      </c>
      <c r="D64" s="56"/>
      <c r="E64" s="57">
        <f t="shared" si="3"/>
        <v>0</v>
      </c>
      <c r="F64" s="58">
        <f t="shared" si="4"/>
        <v>0</v>
      </c>
      <c r="G64" s="59">
        <f t="shared" si="6"/>
        <v>0</v>
      </c>
    </row>
    <row r="65" spans="1:7" ht="16.5" thickBot="1">
      <c r="A65" s="95" t="s">
        <v>67</v>
      </c>
      <c r="B65" s="96"/>
      <c r="C65" s="96"/>
      <c r="D65" s="96"/>
      <c r="E65" s="96"/>
      <c r="F65" s="96"/>
      <c r="G65" s="97"/>
    </row>
    <row r="66" spans="1:7" ht="53.25">
      <c r="A66" s="32">
        <v>59</v>
      </c>
      <c r="B66" s="60" t="s">
        <v>68</v>
      </c>
      <c r="C66" s="12">
        <v>7</v>
      </c>
      <c r="D66" s="61"/>
      <c r="E66" s="62">
        <f aca="true" t="shared" si="7" ref="E66:E82">D66*C66</f>
        <v>0</v>
      </c>
      <c r="F66" s="36">
        <f aca="true" t="shared" si="8" ref="F66:F85">E66*0.21</f>
        <v>0</v>
      </c>
      <c r="G66" s="37">
        <f>F66+E66</f>
        <v>0</v>
      </c>
    </row>
    <row r="67" spans="1:7" ht="53.25">
      <c r="A67" s="17">
        <v>60</v>
      </c>
      <c r="B67" s="45" t="s">
        <v>69</v>
      </c>
      <c r="C67" s="40">
        <v>7</v>
      </c>
      <c r="D67" s="63"/>
      <c r="E67" s="64">
        <f t="shared" si="7"/>
        <v>0</v>
      </c>
      <c r="F67" s="43">
        <f t="shared" si="8"/>
        <v>0</v>
      </c>
      <c r="G67" s="44">
        <f aca="true" t="shared" si="9" ref="G67:G82">F67+E67</f>
        <v>0</v>
      </c>
    </row>
    <row r="68" spans="1:7" ht="60">
      <c r="A68" s="17">
        <v>61</v>
      </c>
      <c r="B68" s="45" t="s">
        <v>70</v>
      </c>
      <c r="C68" s="40">
        <v>16</v>
      </c>
      <c r="D68" s="63"/>
      <c r="E68" s="64">
        <f t="shared" si="7"/>
        <v>0</v>
      </c>
      <c r="F68" s="43">
        <f>E68*0.21</f>
        <v>0</v>
      </c>
      <c r="G68" s="44">
        <f t="shared" si="9"/>
        <v>0</v>
      </c>
    </row>
    <row r="69" spans="1:7" ht="30">
      <c r="A69" s="17">
        <v>62</v>
      </c>
      <c r="B69" s="45" t="s">
        <v>71</v>
      </c>
      <c r="C69" s="40">
        <v>375</v>
      </c>
      <c r="D69" s="63"/>
      <c r="E69" s="64">
        <f t="shared" si="7"/>
        <v>0</v>
      </c>
      <c r="F69" s="43">
        <f t="shared" si="8"/>
        <v>0</v>
      </c>
      <c r="G69" s="44">
        <f t="shared" si="9"/>
        <v>0</v>
      </c>
    </row>
    <row r="70" spans="1:7" ht="30">
      <c r="A70" s="17">
        <v>63</v>
      </c>
      <c r="B70" s="45" t="s">
        <v>72</v>
      </c>
      <c r="C70" s="40">
        <v>130</v>
      </c>
      <c r="D70" s="63"/>
      <c r="E70" s="64">
        <f t="shared" si="7"/>
        <v>0</v>
      </c>
      <c r="F70" s="43">
        <f t="shared" si="8"/>
        <v>0</v>
      </c>
      <c r="G70" s="44">
        <f t="shared" si="9"/>
        <v>0</v>
      </c>
    </row>
    <row r="71" spans="1:7" ht="57">
      <c r="A71" s="17">
        <v>64</v>
      </c>
      <c r="B71" s="45" t="s">
        <v>73</v>
      </c>
      <c r="C71" s="40">
        <v>25</v>
      </c>
      <c r="D71" s="63"/>
      <c r="E71" s="64">
        <f t="shared" si="7"/>
        <v>0</v>
      </c>
      <c r="F71" s="43">
        <f t="shared" si="8"/>
        <v>0</v>
      </c>
      <c r="G71" s="44">
        <f t="shared" si="9"/>
        <v>0</v>
      </c>
    </row>
    <row r="72" spans="1:7" ht="40.5">
      <c r="A72" s="17">
        <v>65</v>
      </c>
      <c r="B72" s="65" t="s">
        <v>74</v>
      </c>
      <c r="C72" s="40">
        <v>2</v>
      </c>
      <c r="D72" s="63"/>
      <c r="E72" s="64">
        <f t="shared" si="7"/>
        <v>0</v>
      </c>
      <c r="F72" s="43">
        <f t="shared" si="8"/>
        <v>0</v>
      </c>
      <c r="G72" s="44">
        <f t="shared" si="9"/>
        <v>0</v>
      </c>
    </row>
    <row r="73" spans="1:7" ht="27.75">
      <c r="A73" s="17">
        <v>66</v>
      </c>
      <c r="B73" s="65" t="s">
        <v>75</v>
      </c>
      <c r="C73" s="40">
        <v>2</v>
      </c>
      <c r="D73" s="63"/>
      <c r="E73" s="64">
        <f t="shared" si="7"/>
        <v>0</v>
      </c>
      <c r="F73" s="43">
        <f t="shared" si="8"/>
        <v>0</v>
      </c>
      <c r="G73" s="44">
        <f t="shared" si="9"/>
        <v>0</v>
      </c>
    </row>
    <row r="74" spans="1:7" ht="40.5">
      <c r="A74" s="17">
        <v>67</v>
      </c>
      <c r="B74" s="66" t="s">
        <v>76</v>
      </c>
      <c r="C74" s="40">
        <v>150</v>
      </c>
      <c r="D74" s="63"/>
      <c r="E74" s="64">
        <f t="shared" si="7"/>
        <v>0</v>
      </c>
      <c r="F74" s="43">
        <f t="shared" si="8"/>
        <v>0</v>
      </c>
      <c r="G74" s="44">
        <f t="shared" si="9"/>
        <v>0</v>
      </c>
    </row>
    <row r="75" spans="1:7" ht="53.25">
      <c r="A75" s="17">
        <v>68</v>
      </c>
      <c r="B75" s="65" t="s">
        <v>77</v>
      </c>
      <c r="C75" s="40">
        <v>4</v>
      </c>
      <c r="D75" s="63"/>
      <c r="E75" s="64">
        <f t="shared" si="7"/>
        <v>0</v>
      </c>
      <c r="F75" s="43">
        <f t="shared" si="8"/>
        <v>0</v>
      </c>
      <c r="G75" s="44">
        <f t="shared" si="9"/>
        <v>0</v>
      </c>
    </row>
    <row r="76" spans="1:7" ht="60">
      <c r="A76" s="17">
        <v>69</v>
      </c>
      <c r="B76" s="67" t="s">
        <v>78</v>
      </c>
      <c r="C76" s="40">
        <v>5</v>
      </c>
      <c r="D76" s="63"/>
      <c r="E76" s="64">
        <f t="shared" si="7"/>
        <v>0</v>
      </c>
      <c r="F76" s="43">
        <f t="shared" si="8"/>
        <v>0</v>
      </c>
      <c r="G76" s="44">
        <f t="shared" si="9"/>
        <v>0</v>
      </c>
    </row>
    <row r="77" spans="1:7" ht="45">
      <c r="A77" s="17">
        <v>70</v>
      </c>
      <c r="B77" s="67" t="s">
        <v>79</v>
      </c>
      <c r="C77" s="40">
        <v>10</v>
      </c>
      <c r="D77" s="63"/>
      <c r="E77" s="64">
        <f t="shared" si="7"/>
        <v>0</v>
      </c>
      <c r="F77" s="43">
        <f t="shared" si="8"/>
        <v>0</v>
      </c>
      <c r="G77" s="44">
        <f t="shared" si="9"/>
        <v>0</v>
      </c>
    </row>
    <row r="78" spans="1:7" ht="53.25">
      <c r="A78" s="17">
        <v>71</v>
      </c>
      <c r="B78" s="45" t="s">
        <v>80</v>
      </c>
      <c r="C78" s="40">
        <v>6</v>
      </c>
      <c r="D78" s="63"/>
      <c r="E78" s="64">
        <f t="shared" si="7"/>
        <v>0</v>
      </c>
      <c r="F78" s="43">
        <f t="shared" si="8"/>
        <v>0</v>
      </c>
      <c r="G78" s="44">
        <f t="shared" si="9"/>
        <v>0</v>
      </c>
    </row>
    <row r="79" spans="1:7" ht="45">
      <c r="A79" s="17">
        <v>72</v>
      </c>
      <c r="B79" s="47" t="s">
        <v>81</v>
      </c>
      <c r="C79" s="40">
        <v>1</v>
      </c>
      <c r="D79" s="63"/>
      <c r="E79" s="64">
        <f t="shared" si="7"/>
        <v>0</v>
      </c>
      <c r="F79" s="43">
        <f t="shared" si="8"/>
        <v>0</v>
      </c>
      <c r="G79" s="44">
        <f t="shared" si="9"/>
        <v>0</v>
      </c>
    </row>
    <row r="80" spans="1:7" ht="75">
      <c r="A80" s="17">
        <v>73</v>
      </c>
      <c r="B80" s="47" t="s">
        <v>82</v>
      </c>
      <c r="C80" s="40">
        <v>8</v>
      </c>
      <c r="D80" s="63"/>
      <c r="E80" s="64">
        <f t="shared" si="7"/>
        <v>0</v>
      </c>
      <c r="F80" s="43">
        <f t="shared" si="8"/>
        <v>0</v>
      </c>
      <c r="G80" s="44">
        <f t="shared" si="9"/>
        <v>0</v>
      </c>
    </row>
    <row r="81" spans="1:7" ht="78.75">
      <c r="A81" s="17">
        <v>74</v>
      </c>
      <c r="B81" s="47" t="s">
        <v>83</v>
      </c>
      <c r="C81" s="40">
        <v>12</v>
      </c>
      <c r="D81" s="63"/>
      <c r="E81" s="64">
        <f t="shared" si="7"/>
        <v>0</v>
      </c>
      <c r="F81" s="43">
        <f t="shared" si="8"/>
        <v>0</v>
      </c>
      <c r="G81" s="44">
        <f t="shared" si="9"/>
        <v>0</v>
      </c>
    </row>
    <row r="82" spans="1:7" ht="105.75" thickBot="1">
      <c r="A82" s="49">
        <v>75</v>
      </c>
      <c r="B82" s="68" t="s">
        <v>84</v>
      </c>
      <c r="C82" s="50">
        <v>13</v>
      </c>
      <c r="D82" s="69"/>
      <c r="E82" s="70">
        <f t="shared" si="7"/>
        <v>0</v>
      </c>
      <c r="F82" s="52">
        <f t="shared" si="8"/>
        <v>0</v>
      </c>
      <c r="G82" s="53">
        <f t="shared" si="9"/>
        <v>0</v>
      </c>
    </row>
    <row r="83" spans="1:7" ht="16.5" thickBot="1">
      <c r="A83" s="81" t="s">
        <v>85</v>
      </c>
      <c r="B83" s="82" t="s">
        <v>85</v>
      </c>
      <c r="C83" s="82"/>
      <c r="D83" s="82"/>
      <c r="E83" s="83"/>
      <c r="F83" s="83">
        <f t="shared" si="8"/>
        <v>0</v>
      </c>
      <c r="G83" s="84"/>
    </row>
    <row r="84" spans="1:7" ht="40.5">
      <c r="A84" s="32">
        <v>76</v>
      </c>
      <c r="B84" s="71" t="s">
        <v>86</v>
      </c>
      <c r="C84" s="12">
        <v>6</v>
      </c>
      <c r="D84" s="72"/>
      <c r="E84" s="35">
        <f>D84*C84</f>
        <v>0</v>
      </c>
      <c r="F84" s="36">
        <f t="shared" si="8"/>
        <v>0</v>
      </c>
      <c r="G84" s="37">
        <f>F84+E84</f>
        <v>0</v>
      </c>
    </row>
    <row r="85" spans="1:7" ht="207" thickBot="1">
      <c r="A85" s="49">
        <v>77</v>
      </c>
      <c r="B85" s="73" t="s">
        <v>87</v>
      </c>
      <c r="C85" s="28">
        <v>11</v>
      </c>
      <c r="D85" s="74"/>
      <c r="E85" s="51">
        <f>D85*C85</f>
        <v>0</v>
      </c>
      <c r="F85" s="52">
        <f t="shared" si="8"/>
        <v>0</v>
      </c>
      <c r="G85" s="53">
        <f>F85+E85</f>
        <v>0</v>
      </c>
    </row>
    <row r="86" spans="1:7" ht="18.75" thickBot="1">
      <c r="A86" s="2"/>
      <c r="B86" s="85" t="s">
        <v>88</v>
      </c>
      <c r="C86" s="86"/>
      <c r="D86" s="87"/>
      <c r="E86" s="88">
        <f>SUM(E5:E85)</f>
        <v>0</v>
      </c>
      <c r="F86" s="89"/>
      <c r="G86" s="75"/>
    </row>
    <row r="87" spans="1:7" ht="15">
      <c r="A87" s="76"/>
      <c r="B87" s="77"/>
      <c r="D87" s="78"/>
      <c r="E87" s="78"/>
      <c r="F87" s="78"/>
      <c r="G87" s="76"/>
    </row>
    <row r="88" spans="1:7" ht="15">
      <c r="A88" s="76"/>
      <c r="B88" s="77" t="s">
        <v>89</v>
      </c>
      <c r="D88" s="78"/>
      <c r="E88" s="76"/>
      <c r="F88" s="76"/>
      <c r="G88" s="76"/>
    </row>
    <row r="89" spans="1:7" ht="15">
      <c r="A89" s="76"/>
      <c r="B89" s="77" t="s">
        <v>90</v>
      </c>
      <c r="D89" s="78"/>
      <c r="E89" s="76"/>
      <c r="F89" s="76"/>
      <c r="G89" s="76"/>
    </row>
  </sheetData>
  <sheetProtection algorithmName="SHA-512" hashValue="lnle4kQVsRbcY7O4GjBCUuzWlaGup/UQPJbRUHTTXHn/JBezMfmsytyYGiEG0ybgT2YfOWP4lio5fHCi/bHl9A==" saltValue="eKM2OZKmVZMk1JpBP09Xqg==" spinCount="100000" sheet="1" objects="1" scenarios="1"/>
  <protectedRanges>
    <protectedRange password="8B28" sqref="D5:D32" name="Oblast1"/>
    <protectedRange password="8B28" sqref="D34 D37:D64" name="Oblast1_1"/>
    <protectedRange password="8B28" sqref="D65:D85" name="Oblast1_2"/>
  </protectedRanges>
  <mergeCells count="8">
    <mergeCell ref="B1:D1"/>
    <mergeCell ref="A83:G83"/>
    <mergeCell ref="B86:D86"/>
    <mergeCell ref="E86:F86"/>
    <mergeCell ref="D2:G2"/>
    <mergeCell ref="A4:G4"/>
    <mergeCell ref="A34:G34"/>
    <mergeCell ref="A65:G65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2020-10-30T10:24:22Z</dcterms:modified>
  <cp:category/>
  <cp:version/>
  <cp:contentType/>
  <cp:contentStatus/>
</cp:coreProperties>
</file>