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06_Zakázka_40365\"/>
    </mc:Choice>
  </mc:AlternateContent>
  <xr:revisionPtr revIDLastSave="383" documentId="13_ncr:1_{97022B29-C415-4E16-BB92-A909D75DB1CF}" xr6:coauthVersionLast="45" xr6:coauthVersionMax="45" xr10:uidLastSave="{27C02996-D892-4792-A8D3-FDB3A70ED247}"/>
  <bookViews>
    <workbookView xWindow="-108" yWindow="-108" windowWidth="23256" windowHeight="1257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<sst xmlns="http://schemas.openxmlformats.org/spreadsheetml/2006/main" count="98" uniqueCount="54">
  <si>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</si>
  <si>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</si>
  <si>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</si>
  <si>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</si>
  <si>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</si>
  <si>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</si>
  <si>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</si>
  <si>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</si>
  <si>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</si>
  <si>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</si>
  <si>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</si>
  <si>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</si>
  <si>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</si>
  <si>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</si>
  <si>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</si>
  <si>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</si>
  <si>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</si>
  <si>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</si>
  <si>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</si>
  <si>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</si>
  <si>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</si>
  <si>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</si>
  <si>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</si>
  <si>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</si>
  <si>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</si>
  <si>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</si>
  <si>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</si>
  <si>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</si>
  <si>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</si>
  <si>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</si>
  <si>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</si>
  <si>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</si>
  <si>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</si>
  <si>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</si>
  <si>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</si>
  <si>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</si>
  <si>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</si>
  <si>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</si>
  <si>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</si>
  <si>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</si>
  <si>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</si>
  <si>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</si>
  <si>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</si>
  <si>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</si>
  <si>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</si>
  <si>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</si>
  <si>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</si>
  <si>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</si>
  <si>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</si>
  <si>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</si>
  <si>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</si>
  <si>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</si>
  <si>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</si>
  <si>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1, 3, 4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</si>
</sst>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7" t="s">
        <v>48</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6" t="s">
        <v>18</v>
      </c>
      <c r="D2" s="117"/>
      <c r="E2" s="118" t="str">
        <f>IF(MID(TAB!G15,3,1)="1","Polesí Habrůvka",IF(MID(TAB!G15,3,1)="0","Polesí Vranov",IF(MID(TAB!G15,3,1)="3","Polesí Bílovice","zadej číslo MT")))</f>
        <v>Polesí Bílovice</v>
      </c>
      <c r="F2" s="119"/>
      <c r="G2" s="119"/>
      <c r="H2" s="31"/>
      <c r="I2" s="39" t="s">
        <v>30</v>
      </c>
      <c r="J2" s="40" t="str">
        <f>TAB!$G$14</f>
        <v>1, 3, 4</v>
      </c>
      <c r="K2" s="32"/>
      <c r="L2" s="51" t="s">
        <v>47</v>
      </c>
      <c r="M2" s="55">
        <f>TAB!$G$15</f>
        <v>40365</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0" t="s">
        <v>49</v>
      </c>
      <c r="K3" s="120"/>
      <c r="L3" s="120"/>
      <c r="M3" s="67">
        <f>TAB!G16</f>
        <v>44196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99" t="s">
        <v>52</v>
      </c>
      <c r="C6" s="97" t="s">
        <v>11</v>
      </c>
      <c r="D6" s="77" t="s">
        <v>13</v>
      </c>
      <c r="E6" s="87">
        <f>TAB!I4</f>
        <v>0</v>
      </c>
      <c r="F6" s="87">
        <f>TAB!J4</f>
        <v>0</v>
      </c>
      <c r="G6" s="80">
        <f>TAB!K4</f>
        <v>0</v>
      </c>
      <c r="H6" s="80">
        <f>TAB!L4</f>
        <v>0</v>
      </c>
      <c r="I6" s="80">
        <f>TAB!M4</f>
        <v>10</v>
      </c>
      <c r="J6" s="80">
        <f>TAB!N4</f>
        <v>10</v>
      </c>
      <c r="K6" s="80">
        <f>TAB!O4</f>
        <v>25</v>
      </c>
      <c r="L6" s="81">
        <f>TAB!P4</f>
        <v>42</v>
      </c>
      <c r="M6" s="82">
        <f t="shared" ref="M6:M16" si="0">SUM(E6:L6)</f>
        <v>87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0"/>
      <c r="C8" s="95" t="s">
        <v>12</v>
      </c>
      <c r="D8" s="68" t="s">
        <v>13</v>
      </c>
      <c r="E8" s="69">
        <f>TAB!I5</f>
        <v>0</v>
      </c>
      <c r="F8" s="70">
        <f>TAB!J5</f>
        <v>5</v>
      </c>
      <c r="G8" s="70">
        <f>TAB!K5</f>
        <v>0</v>
      </c>
      <c r="H8" s="70">
        <f>TAB!L5</f>
        <v>10</v>
      </c>
      <c r="I8" s="70">
        <f>TAB!M5</f>
        <v>380</v>
      </c>
      <c r="J8" s="70">
        <f>TAB!N5</f>
        <v>235</v>
      </c>
      <c r="K8" s="70">
        <f>TAB!O5</f>
        <v>330</v>
      </c>
      <c r="L8" s="71">
        <f>TAB!P5</f>
        <v>454</v>
      </c>
      <c r="M8" s="72">
        <f t="shared" si="0"/>
        <v>1414</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99" t="s">
        <v>45</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99" t="s">
        <v>46</v>
      </c>
      <c r="C18" s="97"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0"/>
      <c r="C20" s="95"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6"/>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K10" sqref="K10"/>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8" t="s">
        <v>35</v>
      </c>
      <c r="F2" s="139"/>
      <c r="G2" s="134" t="s">
        <v>7</v>
      </c>
      <c r="H2" s="135"/>
      <c r="I2" s="128" t="s">
        <v>36</v>
      </c>
      <c r="J2" s="129"/>
      <c r="K2" s="129"/>
      <c r="L2" s="129"/>
      <c r="M2" s="129"/>
      <c r="N2" s="129"/>
      <c r="O2" s="129"/>
      <c r="P2" s="130"/>
    </row>
    <row r="3" spans="2:16" ht="20.25" customHeight="1" thickBot="1" x14ac:dyDescent="0.35">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3">
      <c r="B4" t="s">
        <v>22</v>
      </c>
      <c r="D4">
        <v>2</v>
      </c>
      <c r="E4" s="142">
        <v>1</v>
      </c>
      <c r="F4" s="133" t="s">
        <v>43</v>
      </c>
      <c r="G4" s="56" t="s">
        <v>11</v>
      </c>
      <c r="H4" s="62" t="s">
        <v>37</v>
      </c>
      <c r="I4" s="65"/>
      <c r="J4" s="57"/>
      <c r="K4" s="57"/>
      <c r="L4" s="57"/>
      <c r="M4" s="57">
        <v>10</v>
      </c>
      <c r="N4" s="57">
        <v>10</v>
      </c>
      <c r="O4" s="57">
        <v>25</v>
      </c>
      <c r="P4" s="58">
        <v>42</v>
      </c>
    </row>
    <row r="5" spans="2:16" ht="30" customHeight="1" thickBot="1" x14ac:dyDescent="0.35">
      <c r="B5" t="s">
        <v>21</v>
      </c>
      <c r="D5">
        <v>3</v>
      </c>
      <c r="E5" s="143"/>
      <c r="F5" s="132"/>
      <c r="G5" s="59" t="s">
        <v>12</v>
      </c>
      <c r="H5" s="63" t="s">
        <v>37</v>
      </c>
      <c r="I5" s="66"/>
      <c r="J5" s="60">
        <v>5</v>
      </c>
      <c r="K5" s="60"/>
      <c r="L5" s="60">
        <v>10</v>
      </c>
      <c r="M5" s="60">
        <v>380</v>
      </c>
      <c r="N5" s="60">
        <v>235</v>
      </c>
      <c r="O5" s="60">
        <v>330</v>
      </c>
      <c r="P5" s="61">
        <v>454</v>
      </c>
    </row>
    <row r="6" spans="2:16" ht="30" customHeight="1" thickTop="1" x14ac:dyDescent="0.3">
      <c r="E6" s="142">
        <v>2</v>
      </c>
      <c r="F6" s="131" t="s">
        <v>40</v>
      </c>
      <c r="G6" s="56" t="s">
        <v>11</v>
      </c>
      <c r="H6" s="62" t="s">
        <v>37</v>
      </c>
      <c r="I6" s="65"/>
      <c r="J6" s="57"/>
      <c r="K6" s="57"/>
      <c r="L6" s="57"/>
      <c r="M6" s="57"/>
      <c r="N6" s="57"/>
      <c r="O6" s="57"/>
      <c r="P6" s="58"/>
    </row>
    <row r="7" spans="2:16" ht="30" customHeight="1" thickBot="1" x14ac:dyDescent="0.35">
      <c r="E7" s="143"/>
      <c r="F7" s="132"/>
      <c r="G7" s="59" t="s">
        <v>12</v>
      </c>
      <c r="H7" s="63" t="s">
        <v>37</v>
      </c>
      <c r="I7" s="66"/>
      <c r="J7" s="60"/>
      <c r="K7" s="60"/>
      <c r="L7" s="60"/>
      <c r="M7" s="60"/>
      <c r="N7" s="60"/>
      <c r="O7" s="60"/>
      <c r="P7" s="61"/>
    </row>
    <row r="8" spans="2:16" ht="30" customHeight="1" thickTop="1" x14ac:dyDescent="0.3">
      <c r="D8">
        <v>4</v>
      </c>
      <c r="E8" s="142">
        <v>3</v>
      </c>
      <c r="F8" s="131" t="s">
        <v>42</v>
      </c>
      <c r="G8" s="56" t="s">
        <v>11</v>
      </c>
      <c r="H8" s="62" t="s">
        <v>37</v>
      </c>
      <c r="I8" s="65"/>
      <c r="J8" s="57"/>
      <c r="K8" s="57"/>
      <c r="L8" s="57"/>
      <c r="M8" s="57"/>
      <c r="N8" s="57"/>
      <c r="O8" s="57"/>
      <c r="P8" s="58"/>
    </row>
    <row r="9" spans="2:16" ht="30" customHeight="1" thickBot="1" x14ac:dyDescent="0.35">
      <c r="D9">
        <v>5</v>
      </c>
      <c r="E9" s="143"/>
      <c r="F9" s="132"/>
      <c r="G9" s="59" t="s">
        <v>12</v>
      </c>
      <c r="H9" s="63" t="s">
        <v>37</v>
      </c>
      <c r="I9" s="66"/>
      <c r="J9" s="60"/>
      <c r="K9" s="60"/>
      <c r="L9" s="60"/>
      <c r="M9" s="60"/>
      <c r="N9" s="60"/>
      <c r="O9" s="60"/>
      <c r="P9" s="61"/>
    </row>
    <row r="10" spans="2:16" ht="30" customHeight="1" thickTop="1" x14ac:dyDescent="0.3">
      <c r="E10" s="142">
        <v>4</v>
      </c>
      <c r="F10" s="131" t="s">
        <v>41</v>
      </c>
      <c r="G10" s="56" t="s">
        <v>11</v>
      </c>
      <c r="H10" s="62" t="s">
        <v>37</v>
      </c>
      <c r="I10" s="65"/>
      <c r="J10" s="57"/>
      <c r="K10" s="57"/>
      <c r="L10" s="57"/>
      <c r="M10" s="57"/>
      <c r="N10" s="57"/>
      <c r="O10" s="57"/>
      <c r="P10" s="58"/>
    </row>
    <row r="11" spans="2:16" ht="30" customHeight="1" thickBot="1" x14ac:dyDescent="0.35">
      <c r="E11" s="143"/>
      <c r="F11" s="132"/>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21</v>
      </c>
    </row>
    <row r="14" spans="2:16" x14ac:dyDescent="0.3">
      <c r="F14" s="90" t="s">
        <v>38</v>
      </c>
      <c r="G14" s="93" t="s">
        <v>53</v>
      </c>
    </row>
    <row r="15" spans="2:16" x14ac:dyDescent="0.3">
      <c r="F15" s="90" t="s">
        <v>50</v>
      </c>
      <c r="G15" s="93">
        <v>40365</v>
      </c>
    </row>
    <row r="16" spans="2:16" x14ac:dyDescent="0.3">
      <c r="F16" s="91" t="s">
        <v>51</v>
      </c>
      <c r="G16" s="94">
        <v>44196</v>
      </c>
    </row>
    <row r="21" spans="6:6" x14ac:dyDescent="0.3">
      <c r="F21">
        <f>COUNT(TAB!I4:P4,TAB!I5:P5,TAB!I6:P6,TAB!I7:P7,TAB!I8:P8,TAB!I9:P9,TAB!I10:P10,TAB!I11:P11)</f>
        <v>10</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ignoredErrors>
    <ignoredError sqref="G1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2020-09-23T20:03:58Z</dcterms:modified>
</cp:coreProperties>
</file>