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<sst xmlns="http://schemas.openxmlformats.org/spreadsheetml/2006/main" count="97" uniqueCount="53">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</sst>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7" sqref="B27:M2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6" t="s">
        <v>48</v>
      </c>
      <c r="M1" s="9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0" t="s">
        <v>18</v>
      </c>
      <c r="D2" s="111"/>
      <c r="E2" s="112" t="str">
        <f>IF(MID(TAB!G15,3,1)="1","Polesí Habrůvka",IF(MID(TAB!G15,3,1)="0","Polesí Vranov",IF(MID(TAB!G15,3,1)="3","Polesí Bílovice","zadej číslo MT")))</f>
        <v>Polesí Habrůvka</v>
      </c>
      <c r="F2" s="113"/>
      <c r="G2" s="113"/>
      <c r="H2" s="31"/>
      <c r="I2" s="39" t="s">
        <v>30</v>
      </c>
      <c r="J2" s="40">
        <f>TAB!$G$14</f>
        <v>5</v>
      </c>
      <c r="K2" s="32"/>
      <c r="L2" s="51" t="s">
        <v>47</v>
      </c>
      <c r="M2" s="55">
        <f>TAB!$G$15</f>
        <v>40155</v>
      </c>
      <c r="N2" s="48"/>
      <c r="O2" s="48"/>
      <c r="P2" s="99"/>
      <c r="Q2" s="9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4" t="s">
        <v>49</v>
      </c>
      <c r="K3" s="114"/>
      <c r="L3" s="114"/>
      <c r="M3" s="67">
        <f>TAB!G16</f>
        <v>44165</v>
      </c>
      <c r="N3" s="49"/>
      <c r="O3" s="50"/>
      <c r="P3" s="50"/>
      <c r="Q3" s="50"/>
      <c r="R3" s="10"/>
      <c r="S3" s="10"/>
      <c r="T3" s="10"/>
      <c r="U3" s="10"/>
      <c r="V3" s="10"/>
      <c r="W3" s="10"/>
      <c r="X3" s="10"/>
      <c r="Y3" s="10"/>
      <c r="Z3" s="10"/>
      <c r="AA3" s="10"/>
      <c r="AB3" s="10"/>
      <c r="AC3" s="10"/>
      <c r="AD3" s="10"/>
      <c r="AE3" s="10"/>
      <c r="AF3" s="10"/>
      <c r="AG3" s="48"/>
      <c r="AH3" s="48"/>
    </row>
    <row r="4" spans="2:34" ht="21" customHeight="1">
      <c r="B4" s="105" t="s">
        <v>10</v>
      </c>
      <c r="C4" s="118" t="s">
        <v>7</v>
      </c>
      <c r="D4" s="119"/>
      <c r="E4" s="107" t="s">
        <v>8</v>
      </c>
      <c r="F4" s="108"/>
      <c r="G4" s="108"/>
      <c r="H4" s="108"/>
      <c r="I4" s="108"/>
      <c r="J4" s="108"/>
      <c r="K4" s="108"/>
      <c r="L4" s="109"/>
      <c r="M4" s="10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6"/>
      <c r="C5" s="120"/>
      <c r="D5" s="121"/>
      <c r="E5" s="36" t="s">
        <v>0</v>
      </c>
      <c r="F5" s="37" t="s">
        <v>2</v>
      </c>
      <c r="G5" s="37" t="s">
        <v>3</v>
      </c>
      <c r="H5" s="37" t="s">
        <v>4</v>
      </c>
      <c r="I5" s="37" t="s">
        <v>5</v>
      </c>
      <c r="J5" s="37" t="s">
        <v>6</v>
      </c>
      <c r="K5" s="37" t="s">
        <v>32</v>
      </c>
      <c r="L5" s="38" t="s">
        <v>1</v>
      </c>
      <c r="M5" s="101"/>
      <c r="N5" s="48"/>
      <c r="O5" s="10" t="s">
        <v>34</v>
      </c>
      <c r="P5" s="10"/>
      <c r="Q5" s="10"/>
      <c r="R5" s="10"/>
      <c r="S5" s="10"/>
      <c r="T5" s="10"/>
      <c r="U5" s="10"/>
      <c r="V5" s="10"/>
      <c r="W5" s="10"/>
      <c r="X5" s="10"/>
      <c r="Y5" s="10"/>
      <c r="Z5" s="10"/>
      <c r="AA5" s="10"/>
      <c r="AB5" s="10"/>
      <c r="AC5" s="10"/>
      <c r="AD5" s="10"/>
      <c r="AE5" s="10"/>
      <c r="AF5" s="10"/>
      <c r="AG5" s="48"/>
      <c r="AH5" s="48"/>
    </row>
    <row r="6" spans="2:34" ht="24" customHeight="1">
      <c r="B6" s="102" t="s">
        <v>52</v>
      </c>
      <c r="C6" s="122" t="s">
        <v>11</v>
      </c>
      <c r="D6" s="77" t="s">
        <v>13</v>
      </c>
      <c r="E6" s="87">
        <f>TAB!I4</f>
        <v>0</v>
      </c>
      <c r="F6" s="87">
        <f>TAB!J4</f>
        <v>116</v>
      </c>
      <c r="G6" s="80">
        <f>TAB!K4</f>
        <v>1</v>
      </c>
      <c r="H6" s="80">
        <f>TAB!L4</f>
        <v>21</v>
      </c>
      <c r="I6" s="80">
        <f>TAB!M4</f>
        <v>80</v>
      </c>
      <c r="J6" s="80">
        <f>TAB!N4</f>
        <v>20</v>
      </c>
      <c r="K6" s="80">
        <f>TAB!O4</f>
        <v>70</v>
      </c>
      <c r="L6" s="81">
        <f>TAB!P4</f>
        <v>1785</v>
      </c>
      <c r="M6" s="82">
        <f aca="true" t="shared" si="0" ref="M6:M16">SUM(E6:L6)</f>
        <v>2093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3"/>
      <c r="C7" s="123"/>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3"/>
      <c r="C8" s="97" t="s">
        <v>12</v>
      </c>
      <c r="D8" s="68" t="s">
        <v>13</v>
      </c>
      <c r="E8" s="69">
        <f>TAB!I5</f>
        <v>0</v>
      </c>
      <c r="F8" s="70">
        <f>TAB!J5</f>
        <v>1</v>
      </c>
      <c r="G8" s="70">
        <f>TAB!K5</f>
        <v>1</v>
      </c>
      <c r="H8" s="70">
        <f>TAB!L5</f>
        <v>1</v>
      </c>
      <c r="I8" s="70">
        <f>TAB!M5</f>
        <v>1</v>
      </c>
      <c r="J8" s="70">
        <f>TAB!N5</f>
        <v>1</v>
      </c>
      <c r="K8" s="70">
        <f>TAB!O5</f>
        <v>1</v>
      </c>
      <c r="L8" s="71">
        <f>TAB!P5</f>
        <v>1</v>
      </c>
      <c r="M8" s="72">
        <f t="shared" si="0"/>
        <v>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4"/>
      <c r="C9" s="98"/>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2" t="s">
        <v>45</v>
      </c>
      <c r="C10" s="122"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3"/>
      <c r="C11" s="123"/>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3" t="s">
        <v>33</v>
      </c>
      <c r="C12" s="97"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4"/>
      <c r="C13" s="98"/>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2" t="s">
        <v>44</v>
      </c>
      <c r="C14" s="12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3"/>
      <c r="C15" s="12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3"/>
      <c r="C16" s="9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4"/>
      <c r="C17" s="9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2" t="s">
        <v>46</v>
      </c>
      <c r="C18" s="122"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3"/>
      <c r="C19" s="123"/>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3"/>
      <c r="C20" s="97"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4"/>
      <c r="C21" s="98"/>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6" t="s">
        <v>14</v>
      </c>
      <c r="C24" s="127"/>
      <c r="D24" s="127"/>
      <c r="E24" s="127"/>
      <c r="F24" s="127"/>
      <c r="G24" s="22"/>
      <c r="H24" s="22"/>
      <c r="I24" s="22"/>
      <c r="J24" s="124" t="s">
        <v>15</v>
      </c>
      <c r="K24" s="12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6" t="s">
        <v>17</v>
      </c>
      <c r="C25" s="117"/>
      <c r="D25" s="117"/>
      <c r="E25" s="117"/>
      <c r="F25" s="117"/>
      <c r="G25" s="117"/>
      <c r="H25" s="117"/>
      <c r="I25" s="11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5" t="s">
        <v>27</v>
      </c>
      <c r="C27" s="115"/>
      <c r="D27" s="115"/>
      <c r="E27" s="115"/>
      <c r="F27" s="115"/>
      <c r="G27" s="115"/>
      <c r="H27" s="115"/>
      <c r="I27" s="115"/>
      <c r="J27" s="115"/>
      <c r="K27" s="115"/>
      <c r="L27" s="115"/>
      <c r="M27" s="11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5" t="s">
        <v>28</v>
      </c>
      <c r="C29" s="115"/>
      <c r="D29" s="115"/>
      <c r="E29" s="115"/>
      <c r="F29" s="115"/>
      <c r="G29" s="115"/>
      <c r="H29" s="115"/>
      <c r="I29" s="115"/>
      <c r="J29" s="115"/>
      <c r="K29" s="115"/>
      <c r="L29" s="115"/>
      <c r="M29" s="11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5"/>
      <c r="C31" s="95"/>
      <c r="D31" s="95"/>
      <c r="E31" s="95"/>
      <c r="F31" s="95"/>
      <c r="G31" s="95"/>
      <c r="H31" s="95"/>
      <c r="I31" s="95"/>
      <c r="J31" s="95"/>
      <c r="K31" s="95"/>
      <c r="L31" s="95"/>
      <c r="M31" s="9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6" sqref="I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v>116</v>
      </c>
      <c r="K4" s="57">
        <v>1</v>
      </c>
      <c r="L4" s="57">
        <v>21</v>
      </c>
      <c r="M4" s="57">
        <v>80</v>
      </c>
      <c r="N4" s="57">
        <v>20</v>
      </c>
      <c r="O4" s="57">
        <v>70</v>
      </c>
      <c r="P4" s="58">
        <v>1785</v>
      </c>
    </row>
    <row r="5" spans="2:16" ht="30" customHeight="1" thickBot="1">
      <c r="B5" t="s">
        <v>21</v>
      </c>
      <c r="D5">
        <v>3</v>
      </c>
      <c r="E5" s="143"/>
      <c r="F5" s="132"/>
      <c r="G5" s="59" t="s">
        <v>12</v>
      </c>
      <c r="H5" s="63" t="s">
        <v>37</v>
      </c>
      <c r="I5" s="66"/>
      <c r="J5" s="60">
        <v>1</v>
      </c>
      <c r="K5" s="60">
        <v>1</v>
      </c>
      <c r="L5" s="60">
        <v>1</v>
      </c>
      <c r="M5" s="60">
        <v>1</v>
      </c>
      <c r="N5" s="60">
        <v>1</v>
      </c>
      <c r="O5" s="60">
        <v>1</v>
      </c>
      <c r="P5" s="61">
        <v>1</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5</v>
      </c>
    </row>
    <row r="15" spans="6:7" ht="15">
      <c r="F15" s="90" t="s">
        <v>50</v>
      </c>
      <c r="G15" s="93">
        <v>40155</v>
      </c>
    </row>
    <row r="16" spans="6:7" ht="15">
      <c r="F16" s="91" t="s">
        <v>51</v>
      </c>
      <c r="G16" s="94">
        <v>44165</v>
      </c>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2020-09-07T07:08:02Z</dcterms:modified>
  <cp:category/>
  <cp:version/>
  <cp:contentType/>
  <cp:contentStatus/>
</cp:coreProperties>
</file>