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<sst xmlns="http://schemas.openxmlformats.org/spreadsheetml/2006/main" count="105" uniqueCount="79">
  <si>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</si>
  <si>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</si>
  <si>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</si>
  <si>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</si>
  <si>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</si>
  <si>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</si>
  <si>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</si>
  <si>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</si>
  <si>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</si>
  <si>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</si>
  <si>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</si>
  <si>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</si>
  <si>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</si>
  <si>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</si>
  <si>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</si>
  <si>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</si>
  <si>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</si>
  <si>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</si>
  <si>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</si>
  <si>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</si>
  <si>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</si>
  <si>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</si>
  <si>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VŠEOBECNÉ POŽADAVKY</t>
  </si>
  <si>
    <t>Pracovní stanice AF</t>
  </si>
  <si>
    <t>PassMark – G3D Mark min. 1200</t>
  </si>
  <si>
    <t>procesor</t>
  </si>
  <si>
    <t>PassMark – CPU Mark min. 9300, 64 bit, min. 6 jader, min. 3GHz, s integrovaným grafickým jádrem</t>
  </si>
  <si>
    <t>RAM</t>
  </si>
  <si>
    <t>min. 16 GB (2x8 GB), DDR4, min. 2666MHz</t>
  </si>
  <si>
    <t>SSD</t>
  </si>
  <si>
    <t>min. 256 GB, M.2 slot, TLC nebo vyšší</t>
  </si>
  <si>
    <t>napájecí zdroj</t>
  </si>
  <si>
    <t>min. 310 W, efektivita min. 90 %</t>
  </si>
  <si>
    <t>porty přední panel</t>
  </si>
  <si>
    <t xml:space="preserve">min. 2xUSB 3.x, 1xjack 3.5 </t>
  </si>
  <si>
    <t>porty zadní panel</t>
  </si>
  <si>
    <t xml:space="preserve">min. 2xjack 3.5 (vstup/výstup), 4xUSB 3.x, 2xUSB 2.x, 1xRJ45, 2xDisplayPort, 1xSeriový port </t>
  </si>
  <si>
    <t>síťové vlastnosti</t>
  </si>
  <si>
    <t>podpora PXE a WOL, wifi 802.11 ac, bluetooth</t>
  </si>
  <si>
    <t>vlastnosti BIOSu/UEFI</t>
  </si>
  <si>
    <t>replikace nastavení, možnost uzamčení, možnost vyvolání boot menu po startu</t>
  </si>
  <si>
    <t>sloty</t>
  </si>
  <si>
    <t xml:space="preserve">min. 1x PCI Express x16 (min. v3.0), 2x PCI Express x1 (min. v3.0) /x4 konektor, 1x PCI Express x4 (min. v3.0) /x16 konektor, 2x PCI Express x4 pro SSD disky (min. v3.0) M.2, 1x PCI Express x1 pro WLAN (min. v3.0) M.2. </t>
  </si>
  <si>
    <t>form factor</t>
  </si>
  <si>
    <t xml:space="preserve">small, možnost zamčení kensingtonem </t>
  </si>
  <si>
    <t>mechanika</t>
  </si>
  <si>
    <t>DVD vypalovačka</t>
  </si>
  <si>
    <t>příslušenství</t>
  </si>
  <si>
    <t>drátová klávesnice (standardní rozložení kláves, s podporou CZ a ENG, odolná proti rozlití tekutiny) a drátová myš s min. 2 tlačítky a kolečkem. Stejné barvy a provedení. V provedení s USB konektorem. 2xadaptér miniDP na DP</t>
  </si>
  <si>
    <t>operační systém</t>
  </si>
  <si>
    <t>předinstalovaný OEM operační systém Windows (nutné jako podkladová licence pro Campus Agreement)</t>
  </si>
  <si>
    <t>min. 60 měsíců  se zásahem technika do druhého pracovního dne, s opravou u odběratele, opětovné uvedení do provozu do 5 pracovních dnů</t>
  </si>
  <si>
    <t>Pracovní stanice 11</t>
  </si>
  <si>
    <t>grafický adaptér</t>
  </si>
  <si>
    <t>PassMark – G3D Mark min. 3600, min. 2GB, min. 4 minidisplay port</t>
  </si>
  <si>
    <t>PassMark – CPU Mark min. 11250, 64 bit, min 6 jader, min 3GHz</t>
  </si>
  <si>
    <t>min. 512 GB, M.2 slot, TLC nebo vyšší</t>
  </si>
  <si>
    <t>Disk</t>
  </si>
  <si>
    <t xml:space="preserve">min. 1 TB, min. 7200 RPM, sata </t>
  </si>
  <si>
    <t>min. 500 W, efektivita min. 90 %</t>
  </si>
  <si>
    <t>min. 2xUSB 3.x, 1xjack 3.5, port pro SD karty</t>
  </si>
  <si>
    <t>rozšiřující karty</t>
  </si>
  <si>
    <t>siťová karta min. 2xRJ45, min. rychlost 1 Gigabit, podpora PXE a WOL</t>
  </si>
  <si>
    <t xml:space="preserve">min. 1x PCI Express x16 (min. v3.0), 2x PCI Express x1 (min. v3.0) /x4 konektor, 1x PCI Express x4 (min. v3.0) /x16 konektor, 2x PCI Express x4 pro SSD disky (min. v3.0) M.2, 1x PCI Express x1 pro WLAN (min. v3.0) M.2. 
</t>
  </si>
  <si>
    <t xml:space="preserve">minitower, možnost zamčení kensingtonem </t>
  </si>
  <si>
    <t>drátová klávesnice (standardní rozložení kláves, s podporou CZ a ENG, odolná proti rozlití tekutiny) a drátová myš s min. 2 tlačítky a kolečkem. Stejné barvy a provedení. V provedení s USB konektorem. 2xadaptér miniDP na DP. Čtečka paměťových SD karet.</t>
  </si>
  <si>
    <t>Síťová karta do PCIE portu</t>
  </si>
  <si>
    <t>Porty</t>
  </si>
  <si>
    <t>1xRJ-45</t>
  </si>
  <si>
    <t>Sběrnice</t>
  </si>
  <si>
    <t>PCIe 1x (v2.1)</t>
  </si>
  <si>
    <t>Formát</t>
  </si>
  <si>
    <t>Wide bracket</t>
  </si>
  <si>
    <t>Rychlost</t>
  </si>
  <si>
    <t>1Gbps</t>
  </si>
  <si>
    <t>Kompatibilita</t>
  </si>
  <si>
    <t>Kompatibilní s HP Z440 (PN: F5W13AV)</t>
  </si>
  <si>
    <t>min. 2xjack 3.5 (vstup/výstup), 4xUSB 3.x, 2xUSB 2.x, 1xRJ45, 2xDisplayPort, 1xSeriový port</t>
  </si>
  <si>
    <t>min.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</si>
</sst>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164" fontId="0" fillId="7" borderId="9" xfId="0" applyNumberFormat="1" applyFill="1" applyBorder="1"/>
    <xf numFmtId="164" fontId="0" fillId="7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3" fontId="0" fillId="2" borderId="0" xfId="0" applyNumberFormat="1" applyFont="1" applyFill="1" applyBorder="1" applyProtection="1">
      <protection locked="0"/>
    </xf>
    <xf numFmtId="0" fontId="2" fillId="8" borderId="16" xfId="0" applyFont="1" applyFill="1" applyBorder="1" applyAlignment="1">
      <alignment horizontal="left" vertical="top"/>
    </xf>
    <xf numFmtId="0" fontId="0" fillId="4" borderId="8" xfId="0" applyFont="1" applyFill="1" applyBorder="1" applyAlignment="1" applyProtection="1">
      <alignment wrapText="1"/>
      <protection locked="0"/>
    </xf>
    <xf numFmtId="3" fontId="0" fillId="4" borderId="17" xfId="0" applyNumberFormat="1" applyFill="1" applyBorder="1" applyProtection="1">
      <protection locked="0"/>
    </xf>
    <xf numFmtId="0" fontId="0" fillId="7" borderId="8" xfId="0" applyFill="1" applyBorder="1" applyAlignment="1">
      <alignment horizontal="center"/>
    </xf>
    <xf numFmtId="164" fontId="0" fillId="7" borderId="8" xfId="0" applyNumberFormat="1" applyFill="1" applyBorder="1"/>
    <xf numFmtId="164" fontId="0" fillId="7" borderId="18" xfId="0" applyNumberFormat="1" applyFill="1" applyBorder="1"/>
    <xf numFmtId="0" fontId="2" fillId="8" borderId="19" xfId="0" applyFont="1" applyFill="1" applyBorder="1" applyAlignment="1">
      <alignment horizontal="left" vertical="top"/>
    </xf>
    <xf numFmtId="0" fontId="2" fillId="8" borderId="20" xfId="0" applyFont="1" applyFill="1" applyBorder="1" applyAlignment="1">
      <alignment horizontal="left" vertical="top"/>
    </xf>
    <xf numFmtId="3" fontId="0" fillId="2" borderId="14" xfId="0" applyNumberFormat="1" applyFont="1" applyFill="1" applyBorder="1" applyProtection="1">
      <protection locked="0"/>
    </xf>
    <xf numFmtId="165" fontId="2" fillId="0" borderId="0" xfId="0" applyNumberFormat="1" applyFont="1" applyBorder="1"/>
    <xf numFmtId="164" fontId="2" fillId="0" borderId="21" xfId="0" applyNumberFormat="1" applyFont="1" applyBorder="1"/>
    <xf numFmtId="0" fontId="2" fillId="6" borderId="8" xfId="0" applyFont="1" applyFill="1" applyBorder="1" applyAlignment="1">
      <alignment horizontal="center" vertical="top"/>
    </xf>
    <xf numFmtId="0" fontId="0" fillId="4" borderId="22" xfId="0" applyFill="1" applyBorder="1" applyAlignment="1" applyProtection="1">
      <alignment wrapText="1"/>
      <protection locked="0"/>
    </xf>
    <xf numFmtId="0" fontId="0" fillId="4" borderId="22" xfId="0" applyFill="1" applyBorder="1" applyAlignment="1" applyProtection="1">
      <alignment vertical="center" wrapText="1"/>
      <protection locked="0"/>
    </xf>
    <xf numFmtId="0" fontId="0" fillId="4" borderId="23" xfId="0" applyFill="1" applyBorder="1" applyAlignment="1" applyProtection="1">
      <alignment wrapText="1"/>
      <protection locked="0"/>
    </xf>
    <xf numFmtId="0" fontId="6" fillId="0" borderId="24" xfId="0" applyFont="1" applyBorder="1" applyAlignment="1">
      <alignment vertical="center"/>
    </xf>
    <xf numFmtId="0" fontId="6" fillId="9" borderId="24" xfId="0" applyFont="1" applyFill="1" applyBorder="1" applyAlignment="1">
      <alignment wrapText="1"/>
    </xf>
    <xf numFmtId="0" fontId="7" fillId="9" borderId="24" xfId="0" applyFont="1" applyFill="1" applyBorder="1" applyAlignment="1">
      <alignment wrapText="1"/>
    </xf>
    <xf numFmtId="0" fontId="6" fillId="0" borderId="25" xfId="0" applyFont="1" applyBorder="1" applyAlignment="1">
      <alignment horizontal="left" vertical="center"/>
    </xf>
    <xf numFmtId="0" fontId="7" fillId="9" borderId="25" xfId="0" applyFont="1" applyFill="1" applyBorder="1" applyAlignment="1">
      <alignment wrapText="1"/>
    </xf>
    <xf numFmtId="0" fontId="0" fillId="4" borderId="21" xfId="0" applyFont="1" applyFill="1" applyBorder="1" applyAlignment="1" applyProtection="1">
      <alignment wrapText="1"/>
      <protection locked="0"/>
    </xf>
    <xf numFmtId="0" fontId="7" fillId="0" borderId="24" xfId="0" applyFont="1" applyBorder="1" applyAlignment="1">
      <alignment vertical="center"/>
    </xf>
    <xf numFmtId="3" fontId="0" fillId="3" borderId="0" xfId="0" applyNumberFormat="1" applyFill="1" applyBorder="1" applyProtection="1">
      <protection locked="0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/>
    <xf numFmtId="164" fontId="0" fillId="3" borderId="12" xfId="0" applyNumberFormat="1" applyFill="1" applyBorder="1"/>
    <xf numFmtId="0" fontId="6" fillId="0" borderId="24" xfId="0" applyFont="1" applyBorder="1"/>
    <xf numFmtId="0" fontId="6" fillId="0" borderId="26" xfId="0" applyFont="1" applyBorder="1"/>
    <xf numFmtId="0" fontId="6" fillId="0" borderId="26" xfId="0" applyFont="1" applyBorder="1" applyAlignment="1">
      <alignment vertical="center"/>
    </xf>
    <xf numFmtId="0" fontId="6" fillId="9" borderId="26" xfId="0" applyFont="1" applyFill="1" applyBorder="1" applyAlignment="1">
      <alignment wrapText="1"/>
    </xf>
    <xf numFmtId="0" fontId="6" fillId="0" borderId="27" xfId="0" applyFont="1" applyBorder="1" applyAlignment="1">
      <alignment vertical="center"/>
    </xf>
    <xf numFmtId="0" fontId="6" fillId="9" borderId="27" xfId="0" applyFont="1" applyFill="1" applyBorder="1" applyAlignment="1">
      <alignment wrapText="1"/>
    </xf>
    <xf numFmtId="3" fontId="0" fillId="2" borderId="28" xfId="0" applyNumberFormat="1" applyFont="1" applyFill="1" applyBorder="1" applyProtection="1">
      <protection locked="0"/>
    </xf>
    <xf numFmtId="0" fontId="8" fillId="9" borderId="26" xfId="0" applyFont="1" applyFill="1" applyBorder="1" applyAlignment="1">
      <alignment wrapText="1"/>
    </xf>
    <xf numFmtId="0" fontId="8" fillId="9" borderId="24" xfId="0" applyFont="1" applyFill="1" applyBorder="1" applyAlignment="1">
      <alignment wrapText="1"/>
    </xf>
    <xf numFmtId="0" fontId="9" fillId="0" borderId="0" xfId="0" applyFont="1"/>
    <xf numFmtId="0" fontId="10" fillId="0" borderId="13" xfId="0" applyFont="1" applyFill="1" applyBorder="1" applyAlignment="1">
      <alignment vertical="center"/>
    </xf>
    <xf numFmtId="0" fontId="10" fillId="10" borderId="13" xfId="0" applyFont="1" applyFill="1" applyBorder="1"/>
    <xf numFmtId="0" fontId="4" fillId="0" borderId="0" xfId="0" applyFont="1" applyAlignment="1">
      <alignment horizont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top"/>
    </xf>
    <xf numFmtId="0" fontId="2" fillId="5" borderId="30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31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0" fillId="10" borderId="32" xfId="0" applyFill="1" applyBorder="1" applyAlignment="1">
      <alignment horizontal="left" vertical="top" wrapText="1"/>
    </xf>
    <xf numFmtId="0" fontId="0" fillId="10" borderId="33" xfId="0" applyFill="1" applyBorder="1" applyAlignment="1">
      <alignment horizontal="left" vertical="top" wrapText="1"/>
    </xf>
    <xf numFmtId="0" fontId="0" fillId="10" borderId="34" xfId="0" applyFill="1" applyBorder="1" applyAlignment="1">
      <alignment horizontal="left" vertical="top" wrapText="1"/>
    </xf>
    <xf numFmtId="0" fontId="0" fillId="10" borderId="35" xfId="0" applyFill="1" applyBorder="1" applyAlignment="1">
      <alignment horizontal="left" vertical="top" wrapText="1"/>
    </xf>
    <xf numFmtId="0" fontId="0" fillId="10" borderId="13" xfId="0" applyFill="1" applyBorder="1" applyAlignment="1">
      <alignment horizontal="left" vertical="top" wrapText="1"/>
    </xf>
    <xf numFmtId="0" fontId="2" fillId="5" borderId="36" xfId="0" applyFont="1" applyFill="1" applyBorder="1" applyAlignment="1">
      <alignment horizontal="left"/>
    </xf>
    <xf numFmtId="0" fontId="2" fillId="5" borderId="37" xfId="0" applyFont="1" applyFill="1" applyBorder="1" applyAlignment="1">
      <alignment horizontal="left"/>
    </xf>
    <xf numFmtId="0" fontId="2" fillId="5" borderId="38" xfId="0" applyFont="1" applyFill="1" applyBorder="1" applyAlignment="1">
      <alignment horizontal="left"/>
    </xf>
    <xf numFmtId="0" fontId="2" fillId="6" borderId="18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0" fillId="10" borderId="40" xfId="0" applyFill="1" applyBorder="1" applyAlignment="1">
      <alignment horizontal="left" vertical="top" wrapText="1"/>
    </xf>
    <xf numFmtId="0" fontId="0" fillId="10" borderId="6" xfId="0" applyFill="1" applyBorder="1" applyAlignment="1">
      <alignment horizontal="left" vertical="top" wrapText="1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31" xfId="0" applyFill="1" applyBorder="1" applyAlignment="1" applyProtection="1">
      <alignment horizontal="left" vertical="top" wrapText="1"/>
      <protection locked="0"/>
    </xf>
    <xf numFmtId="0" fontId="0" fillId="4" borderId="41" xfId="0" applyFill="1" applyBorder="1" applyAlignment="1" applyProtection="1">
      <alignment horizontal="left" vertical="top" wrapText="1"/>
      <protection locked="0"/>
    </xf>
    <xf numFmtId="0" fontId="2" fillId="8" borderId="29" xfId="0" applyFont="1" applyFill="1" applyBorder="1" applyAlignment="1">
      <alignment horizontal="left" vertical="top" wrapText="1"/>
    </xf>
    <xf numFmtId="0" fontId="2" fillId="8" borderId="40" xfId="0" applyFont="1" applyFill="1" applyBorder="1" applyAlignment="1">
      <alignment horizontal="left" vertical="top" wrapText="1"/>
    </xf>
    <xf numFmtId="0" fontId="2" fillId="8" borderId="40" xfId="0" applyFont="1" applyFill="1" applyBorder="1" applyAlignment="1">
      <alignment horizontal="left" vertical="top"/>
    </xf>
    <xf numFmtId="0" fontId="2" fillId="8" borderId="35" xfId="0" applyFont="1" applyFill="1" applyBorder="1" applyAlignment="1">
      <alignment horizontal="left" vertical="top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showGridLines="0" tabSelected="1" zoomScale="85" zoomScaleNormal="85" zoomScaleSheetLayoutView="85" zoomScalePageLayoutView="55" workbookViewId="0" topLeftCell="A1">
      <selection activeCell="K14" sqref="K14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6" ht="15.75">
      <c r="A3" s="76" t="s">
        <v>11</v>
      </c>
      <c r="B3" s="76"/>
      <c r="C3" s="76"/>
      <c r="D3" s="76"/>
      <c r="F3" s="73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81" t="s">
        <v>0</v>
      </c>
      <c r="B6" s="83" t="s">
        <v>1</v>
      </c>
      <c r="C6" s="84"/>
      <c r="D6" s="85" t="s">
        <v>2</v>
      </c>
      <c r="E6" s="49" t="s">
        <v>3</v>
      </c>
      <c r="F6" s="87" t="s">
        <v>13</v>
      </c>
      <c r="G6" s="77" t="s">
        <v>7</v>
      </c>
      <c r="H6" s="79" t="s">
        <v>12</v>
      </c>
      <c r="I6" s="79" t="s">
        <v>14</v>
      </c>
      <c r="J6" s="97" t="s">
        <v>15</v>
      </c>
    </row>
    <row r="7" spans="1:10" ht="15.75" thickBot="1">
      <c r="A7" s="82"/>
      <c r="B7" s="23" t="s">
        <v>4</v>
      </c>
      <c r="C7" s="23" t="s">
        <v>5</v>
      </c>
      <c r="D7" s="86"/>
      <c r="E7" s="24" t="s">
        <v>6</v>
      </c>
      <c r="F7" s="88"/>
      <c r="G7" s="78"/>
      <c r="H7" s="80"/>
      <c r="I7" s="80"/>
      <c r="J7" s="98"/>
    </row>
    <row r="8" spans="1:10" ht="15" customHeight="1">
      <c r="A8" s="104" t="s">
        <v>23</v>
      </c>
      <c r="B8" s="66" t="s">
        <v>53</v>
      </c>
      <c r="C8" s="67" t="s">
        <v>24</v>
      </c>
      <c r="D8" s="25"/>
      <c r="E8" s="101"/>
      <c r="F8" s="26"/>
      <c r="G8" s="27">
        <v>10</v>
      </c>
      <c r="H8" s="28">
        <f>F8*G8</f>
        <v>0</v>
      </c>
      <c r="I8" s="28">
        <f>J8-H8</f>
        <v>0</v>
      </c>
      <c r="J8" s="29">
        <f>H8*1.21</f>
        <v>0</v>
      </c>
    </row>
    <row r="9" spans="1:10" ht="29.25" customHeight="1">
      <c r="A9" s="105"/>
      <c r="B9" s="53" t="s">
        <v>25</v>
      </c>
      <c r="C9" s="55" t="s">
        <v>26</v>
      </c>
      <c r="D9" s="21"/>
      <c r="E9" s="108"/>
      <c r="F9" s="16"/>
      <c r="G9" s="17"/>
      <c r="H9" s="18"/>
      <c r="I9" s="19"/>
      <c r="J9" s="30"/>
    </row>
    <row r="10" spans="1:10" s="6" customFormat="1" ht="15" customHeight="1">
      <c r="A10" s="105"/>
      <c r="B10" s="53" t="s">
        <v>27</v>
      </c>
      <c r="C10" s="54" t="s">
        <v>28</v>
      </c>
      <c r="D10" s="22"/>
      <c r="E10" s="108"/>
      <c r="F10" s="7"/>
      <c r="G10" s="8"/>
      <c r="H10" s="15"/>
      <c r="I10" s="20"/>
      <c r="J10" s="31"/>
    </row>
    <row r="11" spans="1:10" s="6" customFormat="1" ht="15">
      <c r="A11" s="106"/>
      <c r="B11" s="53" t="s">
        <v>29</v>
      </c>
      <c r="C11" s="54" t="s">
        <v>30</v>
      </c>
      <c r="D11" s="22"/>
      <c r="E11" s="108"/>
      <c r="F11" s="7"/>
      <c r="G11" s="8"/>
      <c r="H11" s="15"/>
      <c r="I11" s="20"/>
      <c r="J11" s="31"/>
    </row>
    <row r="12" spans="1:10" s="6" customFormat="1" ht="15">
      <c r="A12" s="106"/>
      <c r="B12" s="53" t="s">
        <v>31</v>
      </c>
      <c r="C12" s="54" t="s">
        <v>32</v>
      </c>
      <c r="D12" s="22"/>
      <c r="E12" s="108"/>
      <c r="F12" s="7"/>
      <c r="G12" s="8"/>
      <c r="H12" s="15"/>
      <c r="I12" s="20"/>
      <c r="J12" s="31"/>
    </row>
    <row r="13" spans="1:10" s="6" customFormat="1" ht="15">
      <c r="A13" s="106"/>
      <c r="B13" s="53" t="s">
        <v>33</v>
      </c>
      <c r="C13" s="55" t="s">
        <v>34</v>
      </c>
      <c r="D13" s="22"/>
      <c r="E13" s="108"/>
      <c r="F13" s="7"/>
      <c r="G13" s="8"/>
      <c r="H13" s="15"/>
      <c r="I13" s="20"/>
      <c r="J13" s="31"/>
    </row>
    <row r="14" spans="1:10" s="6" customFormat="1" ht="30">
      <c r="A14" s="106"/>
      <c r="B14" s="53" t="s">
        <v>35</v>
      </c>
      <c r="C14" s="54" t="s">
        <v>36</v>
      </c>
      <c r="D14" s="22"/>
      <c r="E14" s="108"/>
      <c r="F14" s="7"/>
      <c r="G14" s="8"/>
      <c r="H14" s="15"/>
      <c r="I14" s="20"/>
      <c r="J14" s="31"/>
    </row>
    <row r="15" spans="1:10" s="6" customFormat="1" ht="17.25" customHeight="1">
      <c r="A15" s="106"/>
      <c r="B15" s="53" t="s">
        <v>37</v>
      </c>
      <c r="C15" s="55" t="s">
        <v>38</v>
      </c>
      <c r="D15" s="22"/>
      <c r="E15" s="108"/>
      <c r="F15" s="7"/>
      <c r="G15" s="8"/>
      <c r="H15" s="15"/>
      <c r="I15" s="20"/>
      <c r="J15" s="31"/>
    </row>
    <row r="16" spans="1:10" s="6" customFormat="1" ht="30">
      <c r="A16" s="106"/>
      <c r="B16" s="53" t="s">
        <v>39</v>
      </c>
      <c r="C16" s="54" t="s">
        <v>40</v>
      </c>
      <c r="D16" s="22"/>
      <c r="E16" s="108"/>
      <c r="F16" s="7"/>
      <c r="G16" s="8"/>
      <c r="H16" s="15"/>
      <c r="I16" s="20"/>
      <c r="J16" s="31"/>
    </row>
    <row r="17" spans="1:10" s="6" customFormat="1" ht="60">
      <c r="A17" s="106"/>
      <c r="B17" s="53" t="s">
        <v>41</v>
      </c>
      <c r="C17" s="55" t="s">
        <v>42</v>
      </c>
      <c r="D17" s="22"/>
      <c r="E17" s="108"/>
      <c r="F17" s="7"/>
      <c r="G17" s="8"/>
      <c r="H17" s="15"/>
      <c r="I17" s="20"/>
      <c r="J17" s="31"/>
    </row>
    <row r="18" spans="1:10" s="6" customFormat="1" ht="15">
      <c r="A18" s="106"/>
      <c r="B18" s="53" t="s">
        <v>43</v>
      </c>
      <c r="C18" s="54" t="s">
        <v>44</v>
      </c>
      <c r="D18" s="22"/>
      <c r="E18" s="108"/>
      <c r="F18" s="7"/>
      <c r="G18" s="8"/>
      <c r="H18" s="15"/>
      <c r="I18" s="20"/>
      <c r="J18" s="31"/>
    </row>
    <row r="19" spans="1:10" s="6" customFormat="1" ht="15">
      <c r="A19" s="106"/>
      <c r="B19" s="53" t="s">
        <v>45</v>
      </c>
      <c r="C19" s="54" t="s">
        <v>46</v>
      </c>
      <c r="D19" s="22"/>
      <c r="E19" s="108"/>
      <c r="F19" s="7"/>
      <c r="G19" s="8"/>
      <c r="H19" s="15"/>
      <c r="I19" s="20"/>
      <c r="J19" s="31"/>
    </row>
    <row r="20" spans="1:10" s="6" customFormat="1" ht="60">
      <c r="A20" s="106"/>
      <c r="B20" s="56" t="s">
        <v>47</v>
      </c>
      <c r="C20" s="57" t="s">
        <v>48</v>
      </c>
      <c r="D20" s="22"/>
      <c r="E20" s="108"/>
      <c r="F20" s="7"/>
      <c r="G20" s="8"/>
      <c r="H20" s="15"/>
      <c r="I20" s="20"/>
      <c r="J20" s="31"/>
    </row>
    <row r="21" spans="1:10" s="6" customFormat="1" ht="30">
      <c r="A21" s="106"/>
      <c r="B21" s="53" t="s">
        <v>49</v>
      </c>
      <c r="C21" s="54" t="s">
        <v>50</v>
      </c>
      <c r="D21" s="22"/>
      <c r="E21" s="108"/>
      <c r="F21" s="7"/>
      <c r="G21" s="8"/>
      <c r="H21" s="15"/>
      <c r="I21" s="20"/>
      <c r="J21" s="31"/>
    </row>
    <row r="22" spans="1:10" s="6" customFormat="1" ht="45.75" thickBot="1">
      <c r="A22" s="107"/>
      <c r="B22" s="68" t="s">
        <v>8</v>
      </c>
      <c r="C22" s="69" t="s">
        <v>51</v>
      </c>
      <c r="D22" s="32"/>
      <c r="E22" s="109"/>
      <c r="F22" s="70"/>
      <c r="G22" s="33"/>
      <c r="H22" s="34"/>
      <c r="I22" s="35"/>
      <c r="J22" s="36"/>
    </row>
    <row r="23" spans="1:10" s="6" customFormat="1" ht="15">
      <c r="A23" s="38" t="s">
        <v>52</v>
      </c>
      <c r="B23" s="66" t="s">
        <v>53</v>
      </c>
      <c r="C23" s="67" t="s">
        <v>54</v>
      </c>
      <c r="D23" s="39"/>
      <c r="E23" s="101"/>
      <c r="F23" s="40"/>
      <c r="G23" s="41">
        <v>16</v>
      </c>
      <c r="H23" s="42">
        <f>F23*G23</f>
        <v>0</v>
      </c>
      <c r="I23" s="42">
        <f>J23-H23</f>
        <v>0</v>
      </c>
      <c r="J23" s="43">
        <f>H23*1.21</f>
        <v>0</v>
      </c>
    </row>
    <row r="24" spans="1:10" s="6" customFormat="1" ht="15">
      <c r="A24" s="44"/>
      <c r="B24" s="53" t="s">
        <v>25</v>
      </c>
      <c r="C24" s="55" t="s">
        <v>55</v>
      </c>
      <c r="D24" s="58"/>
      <c r="E24" s="102"/>
      <c r="F24" s="60"/>
      <c r="G24" s="61"/>
      <c r="H24" s="62"/>
      <c r="I24" s="62"/>
      <c r="J24" s="63"/>
    </row>
    <row r="25" spans="1:10" s="6" customFormat="1" ht="15">
      <c r="A25" s="44"/>
      <c r="B25" s="53" t="s">
        <v>27</v>
      </c>
      <c r="C25" s="55" t="s">
        <v>28</v>
      </c>
      <c r="D25" s="22"/>
      <c r="E25" s="102"/>
      <c r="F25" s="37"/>
      <c r="G25" s="8"/>
      <c r="H25" s="15"/>
      <c r="I25" s="20"/>
      <c r="J25" s="31"/>
    </row>
    <row r="26" spans="1:10" s="6" customFormat="1" ht="15">
      <c r="A26" s="44"/>
      <c r="B26" s="53" t="s">
        <v>29</v>
      </c>
      <c r="C26" s="54" t="s">
        <v>56</v>
      </c>
      <c r="D26" s="22"/>
      <c r="E26" s="102"/>
      <c r="F26" s="37"/>
      <c r="G26" s="8"/>
      <c r="H26" s="15"/>
      <c r="I26" s="20"/>
      <c r="J26" s="31"/>
    </row>
    <row r="27" spans="1:10" s="6" customFormat="1" ht="15">
      <c r="A27" s="44"/>
      <c r="B27" s="59" t="s">
        <v>57</v>
      </c>
      <c r="C27" s="55" t="s">
        <v>58</v>
      </c>
      <c r="D27" s="22"/>
      <c r="E27" s="102"/>
      <c r="F27" s="37"/>
      <c r="G27" s="8"/>
      <c r="H27" s="15"/>
      <c r="I27" s="20"/>
      <c r="J27" s="31"/>
    </row>
    <row r="28" spans="1:10" s="6" customFormat="1" ht="15">
      <c r="A28" s="44"/>
      <c r="B28" s="53" t="s">
        <v>31</v>
      </c>
      <c r="C28" s="55" t="s">
        <v>59</v>
      </c>
      <c r="D28" s="22"/>
      <c r="E28" s="102"/>
      <c r="F28" s="37"/>
      <c r="G28" s="8"/>
      <c r="H28" s="15"/>
      <c r="I28" s="20"/>
      <c r="J28" s="31"/>
    </row>
    <row r="29" spans="1:10" s="6" customFormat="1" ht="15">
      <c r="A29" s="44"/>
      <c r="B29" s="53" t="s">
        <v>33</v>
      </c>
      <c r="C29" s="55" t="s">
        <v>60</v>
      </c>
      <c r="D29" s="22"/>
      <c r="E29" s="102"/>
      <c r="F29" s="37"/>
      <c r="G29" s="8"/>
      <c r="H29" s="15"/>
      <c r="I29" s="20"/>
      <c r="J29" s="31"/>
    </row>
    <row r="30" spans="1:10" s="6" customFormat="1" ht="34.5" customHeight="1">
      <c r="A30" s="44"/>
      <c r="B30" s="53" t="s">
        <v>35</v>
      </c>
      <c r="C30" s="55" t="s">
        <v>77</v>
      </c>
      <c r="D30" s="22"/>
      <c r="E30" s="102"/>
      <c r="F30" s="37"/>
      <c r="G30" s="8"/>
      <c r="H30" s="15"/>
      <c r="I30" s="20"/>
      <c r="J30" s="31"/>
    </row>
    <row r="31" spans="1:10" s="6" customFormat="1" ht="15">
      <c r="A31" s="44"/>
      <c r="B31" s="53" t="s">
        <v>61</v>
      </c>
      <c r="C31" s="54" t="s">
        <v>62</v>
      </c>
      <c r="D31" s="22"/>
      <c r="E31" s="102"/>
      <c r="F31" s="37"/>
      <c r="G31" s="8"/>
      <c r="H31" s="15"/>
      <c r="I31" s="20"/>
      <c r="J31" s="31"/>
    </row>
    <row r="32" spans="1:10" s="6" customFormat="1" ht="15">
      <c r="A32" s="44"/>
      <c r="B32" s="53" t="s">
        <v>37</v>
      </c>
      <c r="C32" s="55" t="s">
        <v>38</v>
      </c>
      <c r="D32" s="22"/>
      <c r="E32" s="102"/>
      <c r="F32" s="37"/>
      <c r="G32" s="8"/>
      <c r="H32" s="15"/>
      <c r="I32" s="20"/>
      <c r="J32" s="31"/>
    </row>
    <row r="33" spans="1:10" s="6" customFormat="1" ht="30">
      <c r="A33" s="44"/>
      <c r="B33" s="53" t="s">
        <v>39</v>
      </c>
      <c r="C33" s="54" t="s">
        <v>40</v>
      </c>
      <c r="D33" s="22"/>
      <c r="E33" s="102"/>
      <c r="F33" s="37"/>
      <c r="G33" s="8"/>
      <c r="H33" s="15"/>
      <c r="I33" s="20"/>
      <c r="J33" s="31"/>
    </row>
    <row r="34" spans="1:10" s="6" customFormat="1" ht="60" customHeight="1">
      <c r="A34" s="44"/>
      <c r="B34" s="53" t="s">
        <v>41</v>
      </c>
      <c r="C34" s="55" t="s">
        <v>63</v>
      </c>
      <c r="D34" s="22"/>
      <c r="E34" s="102"/>
      <c r="F34" s="37"/>
      <c r="G34" s="8"/>
      <c r="H34" s="15"/>
      <c r="I34" s="20"/>
      <c r="J34" s="31"/>
    </row>
    <row r="35" spans="1:10" s="6" customFormat="1" ht="15">
      <c r="A35" s="44"/>
      <c r="B35" s="53" t="s">
        <v>43</v>
      </c>
      <c r="C35" s="54" t="s">
        <v>64</v>
      </c>
      <c r="D35" s="22"/>
      <c r="E35" s="102"/>
      <c r="F35" s="37"/>
      <c r="G35" s="8"/>
      <c r="H35" s="15"/>
      <c r="I35" s="20"/>
      <c r="J35" s="31"/>
    </row>
    <row r="36" spans="1:10" s="6" customFormat="1" ht="15">
      <c r="A36" s="44"/>
      <c r="B36" s="53" t="s">
        <v>45</v>
      </c>
      <c r="C36" s="54" t="s">
        <v>46</v>
      </c>
      <c r="D36" s="22"/>
      <c r="E36" s="102"/>
      <c r="F36" s="37"/>
      <c r="G36" s="8"/>
      <c r="H36" s="15"/>
      <c r="I36" s="20"/>
      <c r="J36" s="31"/>
    </row>
    <row r="37" spans="1:10" s="6" customFormat="1" ht="60">
      <c r="A37" s="44"/>
      <c r="B37" s="56" t="s">
        <v>47</v>
      </c>
      <c r="C37" s="57" t="s">
        <v>65</v>
      </c>
      <c r="D37" s="22"/>
      <c r="E37" s="102"/>
      <c r="F37" s="37"/>
      <c r="G37" s="8"/>
      <c r="H37" s="15"/>
      <c r="I37" s="20"/>
      <c r="J37" s="31"/>
    </row>
    <row r="38" spans="1:10" s="6" customFormat="1" ht="30">
      <c r="A38" s="44"/>
      <c r="B38" s="53" t="s">
        <v>49</v>
      </c>
      <c r="C38" s="54" t="s">
        <v>50</v>
      </c>
      <c r="D38" s="22"/>
      <c r="E38" s="102"/>
      <c r="F38" s="37"/>
      <c r="G38" s="8"/>
      <c r="H38" s="15"/>
      <c r="I38" s="20"/>
      <c r="J38" s="31"/>
    </row>
    <row r="39" spans="1:10" s="6" customFormat="1" ht="45.75" thickBot="1">
      <c r="A39" s="45"/>
      <c r="B39" s="68" t="s">
        <v>8</v>
      </c>
      <c r="C39" s="69" t="s">
        <v>51</v>
      </c>
      <c r="D39" s="32"/>
      <c r="E39" s="103"/>
      <c r="F39" s="46"/>
      <c r="G39" s="33"/>
      <c r="H39" s="34"/>
      <c r="I39" s="35"/>
      <c r="J39" s="36"/>
    </row>
    <row r="40" spans="1:10" s="6" customFormat="1" ht="15">
      <c r="A40" s="38" t="s">
        <v>66</v>
      </c>
      <c r="B40" s="65" t="s">
        <v>67</v>
      </c>
      <c r="C40" s="71" t="s">
        <v>68</v>
      </c>
      <c r="D40" s="39"/>
      <c r="E40" s="101"/>
      <c r="F40" s="40"/>
      <c r="G40" s="41">
        <v>16</v>
      </c>
      <c r="H40" s="42">
        <f>F40*G40</f>
        <v>0</v>
      </c>
      <c r="I40" s="42">
        <f>J40-H40</f>
        <v>0</v>
      </c>
      <c r="J40" s="43">
        <f>H40*1.21</f>
        <v>0</v>
      </c>
    </row>
    <row r="41" spans="1:10" s="6" customFormat="1" ht="15">
      <c r="A41" s="44"/>
      <c r="B41" s="64" t="s">
        <v>69</v>
      </c>
      <c r="C41" s="72" t="s">
        <v>70</v>
      </c>
      <c r="D41" s="22"/>
      <c r="E41" s="102"/>
      <c r="F41" s="37"/>
      <c r="G41" s="8"/>
      <c r="H41" s="15"/>
      <c r="I41" s="20"/>
      <c r="J41" s="31"/>
    </row>
    <row r="42" spans="1:10" s="6" customFormat="1" ht="15">
      <c r="A42" s="44"/>
      <c r="B42" s="64" t="s">
        <v>71</v>
      </c>
      <c r="C42" s="72" t="s">
        <v>72</v>
      </c>
      <c r="D42" s="22"/>
      <c r="E42" s="102"/>
      <c r="F42" s="37"/>
      <c r="G42" s="8"/>
      <c r="H42" s="15"/>
      <c r="I42" s="20"/>
      <c r="J42" s="31"/>
    </row>
    <row r="43" spans="1:10" s="6" customFormat="1" ht="15">
      <c r="A43" s="44"/>
      <c r="B43" s="64" t="s">
        <v>73</v>
      </c>
      <c r="C43" s="72" t="s">
        <v>74</v>
      </c>
      <c r="D43" s="22"/>
      <c r="E43" s="102"/>
      <c r="F43" s="37"/>
      <c r="G43" s="8"/>
      <c r="H43" s="15"/>
      <c r="I43" s="20"/>
      <c r="J43" s="31"/>
    </row>
    <row r="44" spans="1:10" s="6" customFormat="1" ht="15">
      <c r="A44" s="44"/>
      <c r="B44" s="64" t="s">
        <v>75</v>
      </c>
      <c r="C44" s="72" t="s">
        <v>76</v>
      </c>
      <c r="D44" s="22"/>
      <c r="E44" s="102"/>
      <c r="F44" s="37"/>
      <c r="G44" s="8"/>
      <c r="H44" s="15"/>
      <c r="I44" s="20"/>
      <c r="J44" s="31"/>
    </row>
    <row r="45" spans="1:10" s="6" customFormat="1" ht="15.75" thickBot="1">
      <c r="A45" s="45"/>
      <c r="B45" s="74" t="s">
        <v>8</v>
      </c>
      <c r="C45" s="75" t="s">
        <v>78</v>
      </c>
      <c r="D45" s="32"/>
      <c r="E45" s="103"/>
      <c r="F45" s="46"/>
      <c r="G45" s="33"/>
      <c r="H45" s="34"/>
      <c r="I45" s="35"/>
      <c r="J45" s="36"/>
    </row>
    <row r="46" spans="1:10" ht="15.75" thickBot="1">
      <c r="A46" s="3"/>
      <c r="B46" s="4"/>
      <c r="C46" s="4"/>
      <c r="D46" s="5"/>
      <c r="E46" s="5"/>
      <c r="F46" s="13" t="s">
        <v>10</v>
      </c>
      <c r="G46" s="14"/>
      <c r="H46" s="48">
        <f>SUM(H8:H45)</f>
        <v>0</v>
      </c>
      <c r="I46" s="48">
        <f>SUM(I8:I45)</f>
        <v>0</v>
      </c>
      <c r="J46" s="48">
        <f>SUM(J8:J45)</f>
        <v>0</v>
      </c>
    </row>
    <row r="47" spans="1:10" ht="15">
      <c r="A47" s="94" t="s">
        <v>22</v>
      </c>
      <c r="B47" s="95"/>
      <c r="C47" s="95"/>
      <c r="D47" s="96"/>
      <c r="E47" s="5"/>
      <c r="F47" s="11"/>
      <c r="G47" s="9"/>
      <c r="H47" s="47"/>
      <c r="I47" s="47"/>
      <c r="J47" s="47"/>
    </row>
    <row r="48" spans="1:4" ht="15">
      <c r="A48" s="99" t="s">
        <v>16</v>
      </c>
      <c r="B48" s="100"/>
      <c r="C48" s="100"/>
      <c r="D48" s="50" t="s">
        <v>20</v>
      </c>
    </row>
    <row r="49" spans="1:4" ht="15">
      <c r="A49" s="99" t="s">
        <v>17</v>
      </c>
      <c r="B49" s="100"/>
      <c r="C49" s="100"/>
      <c r="D49" s="50" t="s">
        <v>20</v>
      </c>
    </row>
    <row r="50" spans="1:4" ht="15">
      <c r="A50" s="89" t="s">
        <v>21</v>
      </c>
      <c r="B50" s="90"/>
      <c r="C50" s="91"/>
      <c r="D50" s="50" t="s">
        <v>20</v>
      </c>
    </row>
    <row r="51" spans="1:4" ht="33.75" customHeight="1">
      <c r="A51" s="89" t="s">
        <v>18</v>
      </c>
      <c r="B51" s="90"/>
      <c r="C51" s="91"/>
      <c r="D51" s="51" t="s">
        <v>20</v>
      </c>
    </row>
    <row r="52" spans="1:4" ht="15.75" thickBot="1">
      <c r="A52" s="92" t="s">
        <v>19</v>
      </c>
      <c r="B52" s="93"/>
      <c r="C52" s="93"/>
      <c r="D52" s="52" t="s">
        <v>20</v>
      </c>
    </row>
  </sheetData>
  <sheetProtection sheet="1" objects="1" scenarios="1"/>
  <mergeCells count="19">
    <mergeCell ref="A51:C51"/>
    <mergeCell ref="A52:C52"/>
    <mergeCell ref="A47:D47"/>
    <mergeCell ref="I6:I7"/>
    <mergeCell ref="J6:J7"/>
    <mergeCell ref="A48:C48"/>
    <mergeCell ref="A49:C49"/>
    <mergeCell ref="A50:C50"/>
    <mergeCell ref="E23:E39"/>
    <mergeCell ref="E40:E45"/>
    <mergeCell ref="A8:A22"/>
    <mergeCell ref="E8:E22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2020-07-23T13:55:52Z</dcterms:modified>
  <cp:category/>
  <cp:version/>
  <cp:contentType/>
  <cp:contentStatus/>
</cp:coreProperties>
</file>