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20490" windowHeight="7500" activeTab="0"/>
  </bookViews>
  <sheets>
    <sheet name="List1" sheetId="1" r:id="rId1"/>
  </sheets>
  <definedNames/>
  <calcPr calcId="145621"/>
</workbook>
</file>

<file path=xl/sharedStrings.xml><?xml version="1.0" encoding="utf-8"?>
<sst xmlns="http://schemas.openxmlformats.org/spreadsheetml/2006/main" count="139" uniqueCount="77">
  <si>
    <t>Číslo</t>
  </si>
  <si>
    <t xml:space="preserve">Název </t>
  </si>
  <si>
    <t>Specifikace</t>
  </si>
  <si>
    <t>Další podmínky specifikace</t>
  </si>
  <si>
    <t>jednotka</t>
  </si>
  <si>
    <t>předpokládané celkové množství</t>
  </si>
  <si>
    <r>
      <t>Nabídková cena za 1 kus nabízeného balení</t>
    </r>
    <r>
      <rPr>
        <b/>
        <sz val="11"/>
        <color indexed="10"/>
        <rFont val="Arial"/>
        <family val="2"/>
      </rPr>
      <t xml:space="preserve"> </t>
    </r>
    <r>
      <rPr>
        <b/>
        <sz val="9"/>
        <color indexed="10"/>
        <rFont val="Arial"/>
        <family val="2"/>
      </rPr>
      <t>bez DPH (VYPLNÍ DODAVATEL)</t>
    </r>
  </si>
  <si>
    <t xml:space="preserve">Celková cena za předpokládané množství bez DPH </t>
  </si>
  <si>
    <t>část 1</t>
  </si>
  <si>
    <t>g</t>
  </si>
  <si>
    <t>nabídková cena za část</t>
  </si>
  <si>
    <t xml:space="preserve">Příloha č. 1 - technická specifikace </t>
  </si>
  <si>
    <t>CAS Number</t>
  </si>
  <si>
    <t>CPV kód</t>
  </si>
  <si>
    <t>Název CPV kódu</t>
  </si>
  <si>
    <t xml:space="preserve"> a potvrdit splnění kritéria specifikace - sloupec D a F, včetně spol. požadavků v zápatí tabulky (vše žlutě označeno). Vždy pro tu část, na kterou hodlá podat nabídku.</t>
  </si>
  <si>
    <t>Cena musí zahrnovat u všech položek poštovné a balné.</t>
  </si>
  <si>
    <t>Garantovaná expirace u chemikálií min. 3 měsíce, pokud neuvedeno ve specifikaci jinak.</t>
  </si>
  <si>
    <t>Různé organické chemické látky</t>
  </si>
  <si>
    <t>NEMÁ</t>
  </si>
  <si>
    <t>24327000-2</t>
  </si>
  <si>
    <r>
      <t xml:space="preserve">Pozn.: Dodavatel je povinen vyplnit velikost nabízeného balení a jednotkové ceny </t>
    </r>
    <r>
      <rPr>
        <b/>
        <sz val="12"/>
        <color indexed="10"/>
        <rFont val="Arial"/>
        <family val="2"/>
      </rPr>
      <t>VŠECH</t>
    </r>
    <r>
      <rPr>
        <sz val="12"/>
        <color indexed="10"/>
        <rFont val="Arial"/>
        <family val="2"/>
      </rPr>
      <t xml:space="preserve"> položek ve sloupci I a J  ,,Velikost nabízeného balení,",,Nabídková cena za 1 kus nabízeného balení" </t>
    </r>
  </si>
  <si>
    <t>Splnění kritéria (VYPLNÍ DODAVATEL)</t>
  </si>
  <si>
    <t>část 2</t>
  </si>
  <si>
    <t>ks</t>
  </si>
  <si>
    <t>maximální výše plnění za část</t>
  </si>
  <si>
    <t>Vyřízení případné reklamace do 1 měsíce</t>
  </si>
  <si>
    <t>Reagencie pro molekulární biologii</t>
  </si>
  <si>
    <t>Homogenizační zkumavky malé</t>
  </si>
  <si>
    <t>33192500-7</t>
  </si>
  <si>
    <t>Zkumavky</t>
  </si>
  <si>
    <t>zkumavky pro homogenizaci mycélia (prázdné)</t>
  </si>
  <si>
    <t>prázdné zkumavky o objemu 2 ml pro homogenizaci (rozdrcení) na přístroji Precellys Evolution s nástavcem pro 2 ml zkumavky; včetně víčka</t>
  </si>
  <si>
    <r>
      <t xml:space="preserve">LB Broth (Miller), médium pro </t>
    </r>
    <r>
      <rPr>
        <i/>
        <sz val="11"/>
        <color theme="1"/>
        <rFont val="Calibri"/>
        <family val="2"/>
        <scheme val="minor"/>
      </rPr>
      <t>E. coli</t>
    </r>
    <r>
      <rPr>
        <sz val="11"/>
        <color theme="1"/>
        <rFont val="Calibri"/>
        <family val="2"/>
        <scheme val="minor"/>
      </rPr>
      <t xml:space="preserve"> v prášku</t>
    </r>
  </si>
  <si>
    <t>Ampicilin sodium</t>
  </si>
  <si>
    <t>Tetracycline HCl</t>
  </si>
  <si>
    <t>IPTG</t>
  </si>
  <si>
    <t>X-Gal</t>
  </si>
  <si>
    <t>U</t>
  </si>
  <si>
    <t>64-75-5</t>
  </si>
  <si>
    <t>69-52-3</t>
  </si>
  <si>
    <t>367-93-1</t>
  </si>
  <si>
    <t>7240-90-6</t>
  </si>
  <si>
    <t>DNA polymeráza</t>
  </si>
  <si>
    <t>Master mix pro PCR</t>
  </si>
  <si>
    <t>Katalogové číslo nebo odkaz na stránky produktu</t>
  </si>
  <si>
    <t>2 ml zkumavky s keramickou kuličkou o průměru 6,35 mm (+/- 15%) a granátové vločky o velikosti 0,4 - 0,8 mm; zkumavky musí být RNase a DNase free</t>
  </si>
  <si>
    <r>
      <t xml:space="preserve">Součástí master mixu je hot-start </t>
    </r>
    <r>
      <rPr>
        <i/>
        <sz val="11"/>
        <color rgb="FF000000"/>
        <rFont val="Calibri"/>
        <family val="2"/>
        <scheme val="minor"/>
      </rPr>
      <t>Taq</t>
    </r>
    <r>
      <rPr>
        <sz val="11"/>
        <color rgb="FF000000"/>
        <rFont val="Calibri"/>
        <family val="2"/>
        <scheme val="minor"/>
      </rPr>
      <t xml:space="preserve"> polymeráza a dNTPs; pufr je navržen pro univerzální annealing primerů (teplota annealingu je 60 °C); Součástí master mixu je nanášecí pufr, který umožňuje PCR mix nanášet přímo na agarózový gel; rychlost extenze je 15 s / kb;  Výsledné templáty mají kohezivní konce (na 3´konec je přidán deoxyadenozin);</t>
    </r>
  </si>
  <si>
    <r>
      <t xml:space="preserve">alespoň 30x přesnější než-li </t>
    </r>
    <r>
      <rPr>
        <i/>
        <sz val="11"/>
        <color theme="1"/>
        <rFont val="Calibri"/>
        <family val="2"/>
        <scheme val="minor"/>
      </rPr>
      <t>Taq</t>
    </r>
    <r>
      <rPr>
        <sz val="11"/>
        <color theme="1"/>
        <rFont val="Calibri"/>
        <family val="2"/>
        <scheme val="minor"/>
      </rPr>
      <t xml:space="preserve"> polymeráza; součástí musí být kompatibilní pufr, pufr pro oblasti s vysokým obsahem GC bazí a DMSO</t>
    </r>
  </si>
  <si>
    <r>
      <t xml:space="preserve">přesnost 15-20x </t>
    </r>
    <r>
      <rPr>
        <i/>
        <sz val="11"/>
        <color theme="1"/>
        <rFont val="Calibri"/>
        <family val="2"/>
        <scheme val="minor"/>
      </rPr>
      <t>Taq</t>
    </r>
    <r>
      <rPr>
        <sz val="11"/>
        <color theme="1"/>
        <rFont val="Calibri"/>
        <family val="2"/>
        <scheme val="minor"/>
      </rPr>
      <t>, vhodná pro oblasti s vysokým obsahem GC bazí; výsledné amplikony mají tupé konce</t>
    </r>
  </si>
  <si>
    <t>zkumavky pro homogenizaci mycélia a rostlinných vzorků</t>
  </si>
  <si>
    <t>velikost balení max. 1 000 ks</t>
  </si>
  <si>
    <t>zkumavky pro homogenizaci hmyzu a měkkých tkání</t>
  </si>
  <si>
    <t>zkumavky pro homogenizaci měkkých tkání a rostlinných pletiv</t>
  </si>
  <si>
    <t xml:space="preserve">2 ml zkumavky s keramickými kuličkami o průměru 1,4 mm (+/- 15%); </t>
  </si>
  <si>
    <t>zkumavky pro homogenizaci různých tkání a pletiv pro následnou izolaci viru / virů v nich obsažených</t>
  </si>
  <si>
    <t>zkumavky pro homogenizaci rostlinných pletiv, tkání, mikroorganismů a hub</t>
  </si>
  <si>
    <t>2 ml zkumavky s 1,6 mm (+/- 15%) velkými částicemi oxidu hlinitého a stejně velkými částicemi karbidu křemíku</t>
  </si>
  <si>
    <t>zkumavky vhodné pro homogenizaci tvrdých materiálů jako kosti, semena, vlasy.</t>
  </si>
  <si>
    <t>* všechny homogenizační zkumavky musí být plně kompatibilní s přístrojem Precellys Evolution (Bertin Instruments)</t>
  </si>
  <si>
    <t xml:space="preserve">reakce (50 µl) </t>
  </si>
  <si>
    <r>
      <t xml:space="preserve">Master mix musí obsahovat HotStart </t>
    </r>
    <r>
      <rPr>
        <i/>
        <sz val="11"/>
        <color theme="1"/>
        <rFont val="Calibri"/>
        <family val="2"/>
        <scheme val="minor"/>
      </rPr>
      <t xml:space="preserve">Taq </t>
    </r>
    <r>
      <rPr>
        <sz val="11"/>
        <color theme="1"/>
        <rFont val="Calibri"/>
        <family val="2"/>
        <scheme val="minor"/>
      </rPr>
      <t>polymerázu a také termostabilní polymerázu (mix těchto dvou); master mix musí obsahovat vhodný pufr, který umoŽní přímé nanešení PCR mixu na agarózový gel; amplifikace je specifická v širokém rozmezí GC% bazí (cca 55-78%)</t>
    </r>
  </si>
  <si>
    <t>velikost balení: max. 500 g</t>
  </si>
  <si>
    <t>velikost balení: max. 100 g</t>
  </si>
  <si>
    <t>velikost balení: max. 1 g</t>
  </si>
  <si>
    <t>velikost balení: max. 500 U</t>
  </si>
  <si>
    <t>velikost balení: max. 250 U</t>
  </si>
  <si>
    <r>
      <t xml:space="preserve">velikost balení: max 200 reakcí (velikost 1 reakce: 50 </t>
    </r>
    <r>
      <rPr>
        <sz val="9"/>
        <color rgb="FF000000"/>
        <rFont val="Calibri"/>
        <family val="2"/>
      </rPr>
      <t>µ</t>
    </r>
    <r>
      <rPr>
        <sz val="6.3"/>
        <color rgb="FF000000"/>
        <rFont val="Arial CE"/>
        <family val="2"/>
      </rPr>
      <t>l)</t>
    </r>
  </si>
  <si>
    <t>velikost balení: max 500 reakcí (1 reakce: 50 µl)</t>
  </si>
  <si>
    <t>velikost nabízeného balení (VYPLNÍ DODAVATEL)</t>
  </si>
  <si>
    <t>2 ml zkumavky s kuličkami o průměru 2 mm (+/-10%); kuličky musí být z yttria stabilizovaného oxidem zirkonia</t>
  </si>
  <si>
    <t>Dodání do 2 týdnů.</t>
  </si>
  <si>
    <t>velikost balení max. 200 ks</t>
  </si>
  <si>
    <t>velikost balení: max. 5 g</t>
  </si>
  <si>
    <t xml:space="preserve">2 ml zkumavky s 5 - 8 ocelovými kuličkami o průměru 3,2 mm (+/- 15%) </t>
  </si>
  <si>
    <t>ano / ne</t>
  </si>
  <si>
    <t>2 ml zkumavky obsahující jednu kuličku o rozměru 6,3 mm (+/-15 %); keramické kuličky musí být stabilizované oxidem zirkonia; kuličky nesmí vázat nukleové kyseliny; zkumavky musí být RNase a DNase free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</si>
</sst>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3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1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FF000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 CE"/>
      <family val="2"/>
    </font>
    <font>
      <b/>
      <sz val="20"/>
      <name val="Arial"/>
      <family val="2"/>
    </font>
    <font>
      <sz val="12"/>
      <color rgb="FFFF0000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1"/>
      <color theme="1"/>
      <name val="Arial"/>
      <family val="2"/>
    </font>
    <font>
      <u val="single"/>
      <sz val="11"/>
      <color theme="10"/>
      <name val="Calibri"/>
      <family val="2"/>
      <scheme val="minor"/>
    </font>
    <font>
      <b/>
      <sz val="10"/>
      <name val="Arial CE"/>
      <family val="2"/>
    </font>
    <font>
      <sz val="9"/>
      <color rgb="FF000000"/>
      <name val="Arial CE"/>
      <family val="2"/>
    </font>
    <font>
      <b/>
      <sz val="11"/>
      <color rgb="FF000000"/>
      <name val="Arial"/>
      <family val="2"/>
    </font>
    <font>
      <b/>
      <sz val="12"/>
      <name val="Arial CE"/>
      <family val="2"/>
    </font>
    <font>
      <b/>
      <sz val="12"/>
      <color rgb="FFFF0000"/>
      <name val="Arial CE"/>
      <family val="2"/>
    </font>
    <font>
      <i/>
      <sz val="11"/>
      <color theme="1"/>
      <name val="Calibri"/>
      <family val="2"/>
      <scheme val="minor"/>
    </font>
    <font>
      <sz val="9"/>
      <color rgb="FF000000"/>
      <name val="Calibri"/>
      <family val="2"/>
    </font>
    <font>
      <sz val="6.3"/>
      <color rgb="FF000000"/>
      <name val="Arial CE"/>
      <family val="2"/>
    </font>
    <font>
      <i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rgb="FFFF0000"/>
      <name val="Arial CE"/>
      <family val="2"/>
    </font>
  </fonts>
  <fills count="7">
    <fill>
      <patternFill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3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1" fillId="0" borderId="0" applyNumberFormat="0" applyFill="0" applyBorder="0" applyAlignment="0" applyProtection="0"/>
  </cellStyleXfs>
  <cellXfs count="104">
    <xf numFmtId="0" fontId="0" fillId="0" borderId="0" xfId="0"/>
    <xf numFmtId="0" fontId="4" fillId="2" borderId="1" xfId="27" applyFont="1" applyFill="1" applyBorder="1" applyAlignment="1">
      <alignment horizontal="center" vertical="center" wrapText="1"/>
      <protection/>
    </xf>
    <xf numFmtId="0" fontId="13" fillId="2" borderId="1" xfId="27" applyFont="1" applyFill="1" applyBorder="1" applyAlignment="1">
      <alignment horizontal="center" vertical="center" wrapText="1"/>
      <protection/>
    </xf>
    <xf numFmtId="0" fontId="5" fillId="2" borderId="1" xfId="27" applyFont="1" applyFill="1" applyBorder="1" applyAlignment="1">
      <alignment horizontal="center" vertical="center" wrapText="1"/>
      <protection/>
    </xf>
    <xf numFmtId="3" fontId="4" fillId="2" borderId="1" xfId="27" applyNumberFormat="1" applyFont="1" applyFill="1" applyBorder="1" applyAlignment="1">
      <alignment horizontal="center" vertical="center" wrapText="1"/>
      <protection/>
    </xf>
    <xf numFmtId="0" fontId="15" fillId="0" borderId="0" xfId="27" applyFont="1" applyAlignment="1">
      <alignment wrapText="1"/>
      <protection/>
    </xf>
    <xf numFmtId="0" fontId="1" fillId="3" borderId="2" xfId="28" applyFont="1" applyFill="1" applyBorder="1" applyAlignment="1">
      <alignment vertical="center"/>
      <protection/>
    </xf>
    <xf numFmtId="0" fontId="1" fillId="3" borderId="1" xfId="28" applyFont="1" applyFill="1" applyBorder="1">
      <alignment/>
      <protection/>
    </xf>
    <xf numFmtId="3" fontId="1" fillId="0" borderId="1" xfId="28" applyNumberFormat="1" applyFont="1" applyFill="1" applyBorder="1">
      <alignment/>
      <protection/>
    </xf>
    <xf numFmtId="0" fontId="3" fillId="3" borderId="0" xfId="28" applyFont="1" applyFill="1" applyBorder="1">
      <alignment/>
      <protection/>
    </xf>
    <xf numFmtId="0" fontId="1" fillId="3" borderId="1" xfId="28" applyFont="1" applyFill="1" applyBorder="1" applyAlignment="1">
      <alignment horizontal="center"/>
      <protection/>
    </xf>
    <xf numFmtId="0" fontId="1" fillId="0" borderId="0" xfId="27" applyFont="1" applyAlignment="1">
      <alignment horizontal="center"/>
      <protection/>
    </xf>
    <xf numFmtId="0" fontId="1" fillId="0" borderId="0" xfId="27" applyFont="1">
      <alignment/>
      <protection/>
    </xf>
    <xf numFmtId="0" fontId="1" fillId="0" borderId="0" xfId="27" applyFont="1" applyAlignment="1">
      <alignment wrapText="1"/>
      <protection/>
    </xf>
    <xf numFmtId="0" fontId="1" fillId="0" borderId="0" xfId="27" applyFont="1" applyFill="1" applyAlignment="1">
      <alignment/>
      <protection/>
    </xf>
    <xf numFmtId="0" fontId="1" fillId="0" borderId="0" xfId="27" applyFont="1" applyAlignment="1">
      <alignment/>
      <protection/>
    </xf>
    <xf numFmtId="0" fontId="20" fillId="0" borderId="1" xfId="0" applyFont="1" applyBorder="1"/>
    <xf numFmtId="0" fontId="20" fillId="0" borderId="1" xfId="21" applyFont="1" applyBorder="1" applyAlignment="1">
      <alignment horizontal="center" vertical="top"/>
      <protection/>
    </xf>
    <xf numFmtId="0" fontId="20" fillId="0" borderId="1" xfId="21" applyFont="1" applyBorder="1">
      <alignment/>
      <protection/>
    </xf>
    <xf numFmtId="0" fontId="20" fillId="0" borderId="0" xfId="0" applyFont="1"/>
    <xf numFmtId="0" fontId="1" fillId="0" borderId="0" xfId="28" applyFont="1">
      <alignment/>
      <protection/>
    </xf>
    <xf numFmtId="0" fontId="8" fillId="0" borderId="1" xfId="28" applyFont="1" applyBorder="1">
      <alignment/>
      <protection/>
    </xf>
    <xf numFmtId="0" fontId="21" fillId="0" borderId="0" xfId="29" applyAlignment="1">
      <alignment vertical="center"/>
    </xf>
    <xf numFmtId="0" fontId="21" fillId="0" borderId="0" xfId="29"/>
    <xf numFmtId="0" fontId="23" fillId="3" borderId="1" xfId="28" applyFont="1" applyFill="1" applyBorder="1" applyAlignment="1">
      <alignment horizontal="center" vertical="center" wrapText="1" shrinkToFit="1"/>
      <protection/>
    </xf>
    <xf numFmtId="0" fontId="22" fillId="4" borderId="1" xfId="28" applyFont="1" applyFill="1" applyBorder="1" applyAlignment="1">
      <alignment wrapText="1"/>
      <protection/>
    </xf>
    <xf numFmtId="164" fontId="14" fillId="3" borderId="1" xfId="28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1" xfId="0" applyBorder="1"/>
    <xf numFmtId="0" fontId="0" fillId="0" borderId="0" xfId="0"/>
    <xf numFmtId="0" fontId="1" fillId="3" borderId="1" xfId="28" applyFont="1" applyFill="1" applyBorder="1" applyAlignment="1">
      <alignment vertical="center"/>
      <protection/>
    </xf>
    <xf numFmtId="0" fontId="1" fillId="3" borderId="1" xfId="28" applyFont="1" applyFill="1" applyBorder="1" applyAlignment="1">
      <alignment horizontal="center" vertical="center"/>
      <protection/>
    </xf>
    <xf numFmtId="0" fontId="11" fillId="3" borderId="1" xfId="28" applyFont="1" applyFill="1" applyBorder="1" applyAlignment="1">
      <alignment horizontal="center" vertical="center" wrapText="1" shrinkToFit="1"/>
      <protection/>
    </xf>
    <xf numFmtId="0" fontId="12" fillId="3" borderId="1" xfId="28" applyFont="1" applyFill="1" applyBorder="1" applyAlignment="1">
      <alignment horizontal="center" vertical="center" wrapText="1" shrinkToFit="1"/>
      <protection/>
    </xf>
    <xf numFmtId="0" fontId="3" fillId="3" borderId="1" xfId="28" applyFont="1" applyFill="1" applyBorder="1">
      <alignment/>
      <protection/>
    </xf>
    <xf numFmtId="0" fontId="1" fillId="0" borderId="1" xfId="28" applyFont="1" applyBorder="1">
      <alignment/>
      <protection/>
    </xf>
    <xf numFmtId="0" fontId="11" fillId="0" borderId="1" xfId="28" applyFont="1" applyFill="1" applyBorder="1" applyAlignment="1">
      <alignment horizontal="center" vertical="center" wrapText="1" shrinkToFit="1"/>
      <protection/>
    </xf>
    <xf numFmtId="0" fontId="5" fillId="4" borderId="1" xfId="28" applyFont="1" applyFill="1" applyBorder="1">
      <alignment/>
      <protection/>
    </xf>
    <xf numFmtId="3" fontId="11" fillId="0" borderId="1" xfId="28" applyNumberFormat="1" applyFont="1" applyFill="1" applyBorder="1" applyAlignment="1">
      <alignment horizontal="center" vertical="center" wrapText="1" shrinkToFit="1"/>
      <protection/>
    </xf>
    <xf numFmtId="0" fontId="8" fillId="3" borderId="1" xfId="28" applyFont="1" applyFill="1" applyBorder="1" applyAlignment="1">
      <alignment vertical="center"/>
      <protection/>
    </xf>
    <xf numFmtId="0" fontId="1" fillId="0" borderId="1" xfId="28" applyFont="1" applyFill="1" applyBorder="1" applyAlignment="1">
      <alignment horizontal="center" vertical="center"/>
      <protection/>
    </xf>
    <xf numFmtId="0" fontId="1" fillId="3" borderId="1" xfId="28" applyFont="1" applyFill="1" applyBorder="1" applyAlignment="1">
      <alignment/>
      <protection/>
    </xf>
    <xf numFmtId="0" fontId="1" fillId="0" borderId="1" xfId="28" applyFont="1" applyBorder="1" applyAlignment="1">
      <alignment vertical="center"/>
      <protection/>
    </xf>
    <xf numFmtId="164" fontId="11" fillId="5" borderId="1" xfId="28" applyNumberFormat="1" applyFont="1" applyFill="1" applyBorder="1" applyAlignment="1" applyProtection="1">
      <alignment horizontal="center" vertical="center" wrapText="1" shrinkToFit="1"/>
      <protection locked="0"/>
    </xf>
    <xf numFmtId="164" fontId="20" fillId="0" borderId="1" xfId="0" applyNumberFormat="1" applyFont="1" applyBorder="1" applyAlignment="1">
      <alignment horizontal="center"/>
    </xf>
    <xf numFmtId="164" fontId="24" fillId="6" borderId="1" xfId="28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0" xfId="28" applyFont="1" applyBorder="1">
      <alignment/>
      <protection/>
    </xf>
    <xf numFmtId="0" fontId="9" fillId="3" borderId="0" xfId="28" applyFont="1" applyFill="1" applyBorder="1" applyAlignment="1">
      <alignment vertical="center"/>
      <protection/>
    </xf>
    <xf numFmtId="0" fontId="1" fillId="0" borderId="0" xfId="28" applyFont="1" applyBorder="1" applyAlignment="1">
      <alignment horizontal="center"/>
      <protection/>
    </xf>
    <xf numFmtId="0" fontId="1" fillId="0" borderId="0" xfId="28" applyFont="1" applyFill="1" applyBorder="1">
      <alignment/>
      <protection/>
    </xf>
    <xf numFmtId="164" fontId="20" fillId="0" borderId="0" xfId="0" applyNumberFormat="1" applyFont="1" applyBorder="1" applyAlignment="1">
      <alignment horizontal="center"/>
    </xf>
    <xf numFmtId="0" fontId="1" fillId="0" borderId="0" xfId="28" applyFont="1" applyBorder="1" applyAlignment="1">
      <alignment vertical="center"/>
      <protection/>
    </xf>
    <xf numFmtId="0" fontId="1" fillId="0" borderId="0" xfId="28" applyFont="1" applyBorder="1" applyAlignment="1">
      <alignment horizontal="center" vertical="center"/>
      <protection/>
    </xf>
    <xf numFmtId="0" fontId="5" fillId="4" borderId="1" xfId="0" applyFont="1" applyFill="1" applyBorder="1"/>
    <xf numFmtId="0" fontId="22" fillId="4" borderId="1" xfId="0" applyFont="1" applyFill="1" applyBorder="1" applyAlignment="1">
      <alignment wrapText="1"/>
    </xf>
    <xf numFmtId="0" fontId="2" fillId="0" borderId="1" xfId="0" applyFont="1" applyBorder="1"/>
    <xf numFmtId="3" fontId="0" fillId="0" borderId="1" xfId="0" applyNumberFormat="1" applyFill="1" applyBorder="1"/>
    <xf numFmtId="3" fontId="0" fillId="0" borderId="1" xfId="0" applyNumberFormat="1" applyBorder="1"/>
    <xf numFmtId="0" fontId="12" fillId="3" borderId="1" xfId="0" applyFont="1" applyFill="1" applyBorder="1" applyAlignment="1">
      <alignment horizontal="center" vertical="center" wrapText="1" shrinkToFit="1"/>
    </xf>
    <xf numFmtId="0" fontId="0" fillId="3" borderId="1" xfId="0" applyFill="1" applyBorder="1" applyAlignment="1">
      <alignment vertical="center"/>
    </xf>
    <xf numFmtId="0" fontId="23" fillId="3" borderId="1" xfId="0" applyFont="1" applyFill="1" applyBorder="1" applyAlignment="1">
      <alignment vertical="center" wrapText="1" shrinkToFit="1"/>
    </xf>
    <xf numFmtId="0" fontId="11" fillId="3" borderId="1" xfId="0" applyFont="1" applyFill="1" applyBorder="1" applyAlignment="1">
      <alignment horizontal="center" vertical="center" wrapText="1" shrinkToFit="1"/>
    </xf>
    <xf numFmtId="3" fontId="1" fillId="0" borderId="1" xfId="0" applyNumberFormat="1" applyFont="1" applyFill="1" applyBorder="1" applyAlignment="1">
      <alignment horizontal="center" vertical="center" wrapText="1" shrinkToFit="1"/>
    </xf>
    <xf numFmtId="164" fontId="11" fillId="5" borderId="1" xfId="0" applyNumberFormat="1" applyFont="1" applyFill="1" applyBorder="1" applyAlignment="1" applyProtection="1">
      <alignment horizontal="center" vertical="center" wrapText="1" shrinkToFit="1"/>
      <protection locked="0"/>
    </xf>
    <xf numFmtId="3" fontId="11" fillId="0" borderId="1" xfId="0" applyNumberFormat="1" applyFont="1" applyFill="1" applyBorder="1" applyAlignment="1">
      <alignment horizontal="center" vertical="center" wrapText="1" shrinkToFit="1"/>
    </xf>
    <xf numFmtId="0" fontId="25" fillId="0" borderId="1" xfId="0" applyFont="1" applyFill="1" applyBorder="1" applyAlignment="1">
      <alignment vertical="center"/>
    </xf>
    <xf numFmtId="164" fontId="26" fillId="0" borderId="0" xfId="0" applyNumberFormat="1" applyFont="1"/>
    <xf numFmtId="164" fontId="0" fillId="0" borderId="1" xfId="0" applyNumberFormat="1" applyBorder="1"/>
    <xf numFmtId="0" fontId="0" fillId="0" borderId="1" xfId="0" applyBorder="1" applyAlignment="1">
      <alignment wrapText="1"/>
    </xf>
    <xf numFmtId="0" fontId="5" fillId="2" borderId="3" xfId="27" applyFont="1" applyFill="1" applyBorder="1" applyAlignment="1">
      <alignment horizontal="center" vertical="center" wrapText="1"/>
      <protection/>
    </xf>
    <xf numFmtId="0" fontId="1" fillId="3" borderId="3" xfId="28" applyFont="1" applyFill="1" applyBorder="1">
      <alignment/>
      <protection/>
    </xf>
    <xf numFmtId="0" fontId="1" fillId="0" borderId="3" xfId="28" applyFont="1" applyBorder="1">
      <alignment/>
      <protection/>
    </xf>
    <xf numFmtId="0" fontId="10" fillId="3" borderId="3" xfId="28" applyFont="1" applyFill="1" applyBorder="1" applyAlignment="1">
      <alignment horizontal="left" vertical="center" wrapText="1"/>
      <protection/>
    </xf>
    <xf numFmtId="0" fontId="10" fillId="0" borderId="3" xfId="28" applyFont="1" applyFill="1" applyBorder="1" applyAlignment="1">
      <alignment horizontal="left" vertical="center" wrapText="1"/>
      <protection/>
    </xf>
    <xf numFmtId="0" fontId="10" fillId="3" borderId="3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wrapText="1"/>
    </xf>
    <xf numFmtId="164" fontId="20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Border="1"/>
    <xf numFmtId="0" fontId="16" fillId="0" borderId="0" xfId="27" applyFont="1" applyAlignment="1">
      <alignment horizontal="center"/>
      <protection/>
    </xf>
    <xf numFmtId="0" fontId="0" fillId="3" borderId="1" xfId="0" applyFill="1" applyBorder="1" applyAlignment="1">
      <alignment vertical="center" wrapText="1"/>
    </xf>
    <xf numFmtId="0" fontId="32" fillId="0" borderId="0" xfId="0" applyFont="1" applyBorder="1"/>
    <xf numFmtId="0" fontId="1" fillId="5" borderId="1" xfId="28" applyFont="1" applyFill="1" applyBorder="1" applyProtection="1">
      <alignment/>
      <protection locked="0"/>
    </xf>
    <xf numFmtId="0" fontId="0" fillId="3" borderId="1" xfId="0" applyFill="1" applyBorder="1"/>
    <xf numFmtId="0" fontId="33" fillId="3" borderId="1" xfId="0" applyFont="1" applyFill="1" applyBorder="1" applyAlignment="1">
      <alignment vertical="center" wrapText="1" shrinkToFit="1"/>
    </xf>
    <xf numFmtId="0" fontId="0" fillId="5" borderId="1" xfId="0" applyFill="1" applyBorder="1" applyProtection="1">
      <protection locked="0"/>
    </xf>
    <xf numFmtId="0" fontId="23" fillId="5" borderId="1" xfId="28" applyFont="1" applyFill="1" applyBorder="1" applyAlignment="1" applyProtection="1">
      <alignment vertical="center" wrapText="1" shrinkToFit="1"/>
      <protection locked="0"/>
    </xf>
    <xf numFmtId="0" fontId="23" fillId="3" borderId="1" xfId="28" applyFont="1" applyFill="1" applyBorder="1" applyAlignment="1" applyProtection="1">
      <alignment vertical="center" wrapText="1" shrinkToFit="1"/>
      <protection locked="0"/>
    </xf>
    <xf numFmtId="0" fontId="1" fillId="0" borderId="0" xfId="28" applyFont="1" applyBorder="1" applyProtection="1">
      <alignment/>
      <protection locked="0"/>
    </xf>
    <xf numFmtId="0" fontId="0" fillId="0" borderId="1" xfId="0" applyBorder="1" applyProtection="1">
      <protection locked="0"/>
    </xf>
    <xf numFmtId="0" fontId="23" fillId="5" borderId="1" xfId="0" applyFont="1" applyFill="1" applyBorder="1" applyAlignment="1" applyProtection="1">
      <alignment vertical="center" wrapText="1" shrinkToFit="1"/>
      <protection locked="0"/>
    </xf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23" fillId="5" borderId="1" xfId="28" applyFont="1" applyFill="1" applyBorder="1" applyAlignment="1" applyProtection="1">
      <alignment horizontal="center" vertical="center" wrapText="1" shrinkToFit="1"/>
      <protection locked="0"/>
    </xf>
    <xf numFmtId="0" fontId="23" fillId="3" borderId="1" xfId="28" applyFont="1" applyFill="1" applyBorder="1" applyAlignment="1" applyProtection="1">
      <alignment horizontal="center" vertical="center" wrapText="1" shrinkToFit="1"/>
      <protection locked="0"/>
    </xf>
    <xf numFmtId="0" fontId="11" fillId="5" borderId="1" xfId="28" applyFont="1" applyFill="1" applyBorder="1" applyAlignment="1" applyProtection="1">
      <alignment horizontal="center" vertical="center" wrapText="1" shrinkToFit="1"/>
      <protection locked="0"/>
    </xf>
    <xf numFmtId="0" fontId="11" fillId="3" borderId="1" xfId="28" applyFont="1" applyFill="1" applyBorder="1" applyAlignment="1" applyProtection="1">
      <alignment horizontal="center" vertical="center" wrapText="1" shrinkToFit="1"/>
      <protection locked="0"/>
    </xf>
    <xf numFmtId="0" fontId="20" fillId="0" borderId="1" xfId="21" applyFont="1" applyBorder="1" applyProtection="1">
      <alignment/>
      <protection locked="0"/>
    </xf>
    <xf numFmtId="0" fontId="11" fillId="5" borderId="1" xfId="0" applyFont="1" applyFill="1" applyBorder="1" applyAlignment="1" applyProtection="1">
      <alignment horizontal="center" vertical="center" wrapText="1" shrinkToFit="1"/>
      <protection locked="0"/>
    </xf>
    <xf numFmtId="0" fontId="17" fillId="0" borderId="4" xfId="27" applyFont="1" applyBorder="1" applyAlignment="1">
      <alignment horizontal="left"/>
      <protection/>
    </xf>
    <xf numFmtId="0" fontId="17" fillId="0" borderId="0" xfId="27" applyFont="1" applyAlignment="1">
      <alignment horizontal="left" wrapText="1"/>
      <protection/>
    </xf>
    <xf numFmtId="0" fontId="8" fillId="0" borderId="3" xfId="28" applyFont="1" applyBorder="1" applyAlignment="1">
      <alignment horizontal="left"/>
      <protection/>
    </xf>
    <xf numFmtId="0" fontId="8" fillId="0" borderId="2" xfId="28" applyFont="1" applyBorder="1" applyAlignment="1">
      <alignment horizontal="left"/>
      <protection/>
    </xf>
    <xf numFmtId="0" fontId="16" fillId="0" borderId="0" xfId="27" applyFont="1" applyAlignment="1">
      <alignment horizontal="center"/>
      <protection/>
    </xf>
  </cellXfs>
  <cellStyles count="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4" xfId="20"/>
    <cellStyle name="Normální 2" xfId="21"/>
    <cellStyle name="normální 3" xfId="22"/>
    <cellStyle name="Normální 5" xfId="23"/>
    <cellStyle name="Normální 6" xfId="24"/>
    <cellStyle name="Normální 7" xfId="25"/>
    <cellStyle name="Normální 8" xfId="26"/>
    <cellStyle name="Normální 9" xfId="27"/>
    <cellStyle name="Normální 10" xfId="28"/>
    <cellStyle name="Hypertextový odkaz" xfId="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2"/>
  <sheetViews>
    <sheetView tabSelected="1" zoomScale="70" zoomScaleNormal="70" workbookViewId="0" topLeftCell="A7">
      <selection activeCell="E26" sqref="E26"/>
    </sheetView>
  </sheetViews>
  <sheetFormatPr defaultColWidth="9.140625" defaultRowHeight="15"/>
  <cols>
    <col min="1" max="1" width="7.8515625" style="28" customWidth="1"/>
    <col min="2" max="2" width="43.57421875" style="28" customWidth="1"/>
    <col min="3" max="3" width="50.421875" style="28" customWidth="1"/>
    <col min="4" max="4" width="13.8515625" style="28" customWidth="1"/>
    <col min="5" max="5" width="29.140625" style="28" bestFit="1" customWidth="1"/>
    <col min="6" max="6" width="13.7109375" style="28" customWidth="1"/>
    <col min="7" max="7" width="10.28125" style="28" customWidth="1"/>
    <col min="8" max="8" width="16.28125" style="28" customWidth="1"/>
    <col min="9" max="9" width="15.140625" style="28" customWidth="1"/>
    <col min="10" max="11" width="20.28125" style="28" customWidth="1"/>
    <col min="12" max="12" width="16.00390625" style="28" customWidth="1"/>
    <col min="13" max="13" width="14.28125" style="28" customWidth="1"/>
    <col min="14" max="14" width="28.57421875" style="28" customWidth="1"/>
    <col min="15" max="15" width="21.140625" style="0" customWidth="1"/>
  </cols>
  <sheetData>
    <row r="1" spans="1:14" ht="26.25">
      <c r="A1" s="103" t="s">
        <v>11</v>
      </c>
      <c r="B1" s="103"/>
      <c r="C1" s="103"/>
      <c r="D1" s="103"/>
      <c r="E1" s="103"/>
      <c r="F1" s="103"/>
      <c r="G1" s="103"/>
      <c r="H1" s="103"/>
      <c r="I1" s="103"/>
      <c r="J1" s="79"/>
      <c r="K1" s="11"/>
      <c r="L1" s="12"/>
      <c r="M1" s="12"/>
      <c r="N1" s="13"/>
    </row>
    <row r="2" spans="1:14" ht="1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3"/>
    </row>
    <row r="3" spans="1:24" ht="15.6" customHeight="1">
      <c r="A3" s="100" t="s">
        <v>21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5"/>
      <c r="P3" s="5"/>
      <c r="Q3" s="5"/>
      <c r="R3" s="5"/>
      <c r="S3" s="5"/>
      <c r="T3" s="5"/>
      <c r="U3" s="5"/>
      <c r="V3" s="5"/>
      <c r="W3" s="5"/>
      <c r="X3" s="5"/>
    </row>
    <row r="4" spans="1:14" ht="15.75">
      <c r="A4" s="99" t="s">
        <v>15</v>
      </c>
      <c r="B4" s="99"/>
      <c r="C4" s="99"/>
      <c r="D4" s="99"/>
      <c r="E4" s="99"/>
      <c r="F4" s="99"/>
      <c r="G4" s="99"/>
      <c r="H4" s="99"/>
      <c r="I4" s="99"/>
      <c r="J4" s="99"/>
      <c r="K4" s="14"/>
      <c r="L4" s="15"/>
      <c r="M4" s="15"/>
      <c r="N4" s="13"/>
    </row>
    <row r="5" spans="1:15" ht="51">
      <c r="A5" s="1" t="s">
        <v>0</v>
      </c>
      <c r="B5" s="1" t="s">
        <v>1</v>
      </c>
      <c r="C5" s="1" t="s">
        <v>2</v>
      </c>
      <c r="D5" s="2" t="s">
        <v>22</v>
      </c>
      <c r="E5" s="1" t="s">
        <v>3</v>
      </c>
      <c r="F5" s="2" t="s">
        <v>22</v>
      </c>
      <c r="G5" s="1" t="s">
        <v>4</v>
      </c>
      <c r="H5" s="4" t="s">
        <v>5</v>
      </c>
      <c r="I5" s="2" t="s">
        <v>69</v>
      </c>
      <c r="J5" s="2" t="s">
        <v>6</v>
      </c>
      <c r="K5" s="3" t="s">
        <v>7</v>
      </c>
      <c r="L5" s="1" t="s">
        <v>12</v>
      </c>
      <c r="M5" s="3" t="s">
        <v>13</v>
      </c>
      <c r="N5" s="68" t="s">
        <v>14</v>
      </c>
      <c r="O5" s="3" t="s">
        <v>45</v>
      </c>
    </row>
    <row r="6" spans="1:15" ht="15.75">
      <c r="A6" s="9"/>
      <c r="B6" s="38"/>
      <c r="C6" s="40"/>
      <c r="D6" s="40"/>
      <c r="E6" s="7"/>
      <c r="F6" s="7"/>
      <c r="G6" s="10"/>
      <c r="H6" s="8"/>
      <c r="I6" s="7"/>
      <c r="J6" s="7"/>
      <c r="K6" s="16"/>
      <c r="L6" s="6"/>
      <c r="M6" s="7"/>
      <c r="N6" s="69"/>
      <c r="O6" s="27"/>
    </row>
    <row r="7" spans="1:15" s="28" customFormat="1" ht="15">
      <c r="A7" s="36" t="s">
        <v>8</v>
      </c>
      <c r="B7" s="25" t="s">
        <v>27</v>
      </c>
      <c r="C7" s="18"/>
      <c r="D7" s="17"/>
      <c r="E7" s="17"/>
      <c r="F7" s="17"/>
      <c r="G7" s="17"/>
      <c r="H7" s="17"/>
      <c r="I7" s="18"/>
      <c r="J7" s="18"/>
      <c r="K7" s="43"/>
      <c r="L7" s="41"/>
      <c r="M7" s="34"/>
      <c r="N7" s="70"/>
      <c r="O7" s="27"/>
    </row>
    <row r="8" spans="1:15" s="28" customFormat="1" ht="30.75" customHeight="1">
      <c r="A8" s="32">
        <v>1</v>
      </c>
      <c r="B8" s="27" t="s">
        <v>33</v>
      </c>
      <c r="C8" s="27"/>
      <c r="D8" s="83"/>
      <c r="E8" s="76" t="s">
        <v>62</v>
      </c>
      <c r="F8" s="93"/>
      <c r="G8" s="31" t="s">
        <v>9</v>
      </c>
      <c r="H8" s="37">
        <v>5000</v>
      </c>
      <c r="I8" s="95"/>
      <c r="J8" s="42"/>
      <c r="K8" s="66" t="e">
        <f>H8*J8/I8</f>
        <v>#DIV/0!</v>
      </c>
      <c r="L8" s="39" t="s">
        <v>19</v>
      </c>
      <c r="M8" s="35" t="s">
        <v>20</v>
      </c>
      <c r="N8" s="72" t="s">
        <v>18</v>
      </c>
      <c r="O8" s="85"/>
    </row>
    <row r="9" spans="1:15" s="28" customFormat="1" ht="30.75" customHeight="1">
      <c r="A9" s="32">
        <v>2</v>
      </c>
      <c r="B9" s="27" t="s">
        <v>34</v>
      </c>
      <c r="C9" s="27"/>
      <c r="D9" s="83"/>
      <c r="E9" s="76" t="s">
        <v>73</v>
      </c>
      <c r="F9" s="93"/>
      <c r="G9" s="31" t="s">
        <v>9</v>
      </c>
      <c r="H9" s="37">
        <v>50</v>
      </c>
      <c r="I9" s="95"/>
      <c r="J9" s="42"/>
      <c r="K9" s="66" t="e">
        <f aca="true" t="shared" si="0" ref="K9:K16">H9*J9/I9</f>
        <v>#DIV/0!</v>
      </c>
      <c r="L9" s="39" t="s">
        <v>40</v>
      </c>
      <c r="M9" s="31" t="s">
        <v>20</v>
      </c>
      <c r="N9" s="71" t="s">
        <v>18</v>
      </c>
      <c r="O9" s="85"/>
    </row>
    <row r="10" spans="1:15" s="28" customFormat="1" ht="30.75" customHeight="1">
      <c r="A10" s="32">
        <v>3</v>
      </c>
      <c r="B10" s="27" t="s">
        <v>35</v>
      </c>
      <c r="C10" s="27"/>
      <c r="D10" s="83"/>
      <c r="E10" s="76" t="s">
        <v>63</v>
      </c>
      <c r="F10" s="93"/>
      <c r="G10" s="31" t="s">
        <v>9</v>
      </c>
      <c r="H10" s="37">
        <v>200</v>
      </c>
      <c r="I10" s="95"/>
      <c r="J10" s="42"/>
      <c r="K10" s="66" t="e">
        <f t="shared" si="0"/>
        <v>#DIV/0!</v>
      </c>
      <c r="L10" s="30" t="s">
        <v>39</v>
      </c>
      <c r="M10" s="31" t="s">
        <v>20</v>
      </c>
      <c r="N10" s="71" t="s">
        <v>18</v>
      </c>
      <c r="O10" s="85"/>
    </row>
    <row r="11" spans="1:15" s="28" customFormat="1" ht="30.75" customHeight="1">
      <c r="A11" s="32">
        <v>4</v>
      </c>
      <c r="B11" s="27" t="s">
        <v>36</v>
      </c>
      <c r="C11" s="27"/>
      <c r="D11" s="83"/>
      <c r="E11" s="76" t="s">
        <v>64</v>
      </c>
      <c r="F11" s="93"/>
      <c r="G11" s="31" t="s">
        <v>9</v>
      </c>
      <c r="H11" s="37">
        <v>20</v>
      </c>
      <c r="I11" s="95"/>
      <c r="J11" s="42"/>
      <c r="K11" s="66" t="e">
        <f t="shared" si="0"/>
        <v>#DIV/0!</v>
      </c>
      <c r="L11" s="30" t="s">
        <v>41</v>
      </c>
      <c r="M11" s="31" t="s">
        <v>20</v>
      </c>
      <c r="N11" s="71" t="s">
        <v>18</v>
      </c>
      <c r="O11" s="85"/>
    </row>
    <row r="12" spans="1:15" s="28" customFormat="1" ht="31.5" customHeight="1">
      <c r="A12" s="32">
        <v>5</v>
      </c>
      <c r="B12" s="27" t="s">
        <v>37</v>
      </c>
      <c r="C12" s="27"/>
      <c r="D12" s="83"/>
      <c r="E12" s="76" t="s">
        <v>64</v>
      </c>
      <c r="F12" s="93"/>
      <c r="G12" s="31" t="s">
        <v>9</v>
      </c>
      <c r="H12" s="37">
        <v>20</v>
      </c>
      <c r="I12" s="95"/>
      <c r="J12" s="42"/>
      <c r="K12" s="66" t="e">
        <f t="shared" si="0"/>
        <v>#DIV/0!</v>
      </c>
      <c r="L12" s="30" t="s">
        <v>42</v>
      </c>
      <c r="M12" s="31" t="s">
        <v>20</v>
      </c>
      <c r="N12" s="71" t="s">
        <v>18</v>
      </c>
      <c r="O12" s="85"/>
    </row>
    <row r="13" spans="1:15" s="28" customFormat="1" ht="45">
      <c r="A13" s="32">
        <v>6</v>
      </c>
      <c r="B13" s="67" t="s">
        <v>43</v>
      </c>
      <c r="C13" s="67" t="s">
        <v>48</v>
      </c>
      <c r="D13" s="85"/>
      <c r="E13" s="76" t="s">
        <v>65</v>
      </c>
      <c r="F13" s="93"/>
      <c r="G13" s="31" t="s">
        <v>38</v>
      </c>
      <c r="H13" s="37">
        <v>15000</v>
      </c>
      <c r="I13" s="95"/>
      <c r="J13" s="42"/>
      <c r="K13" s="66" t="e">
        <f t="shared" si="0"/>
        <v>#DIV/0!</v>
      </c>
      <c r="L13" s="30" t="s">
        <v>19</v>
      </c>
      <c r="M13" s="31" t="s">
        <v>20</v>
      </c>
      <c r="N13" s="71" t="s">
        <v>18</v>
      </c>
      <c r="O13" s="85"/>
    </row>
    <row r="14" spans="1:15" s="28" customFormat="1" ht="30">
      <c r="A14" s="32">
        <v>7</v>
      </c>
      <c r="B14" s="67" t="s">
        <v>43</v>
      </c>
      <c r="C14" s="67" t="s">
        <v>49</v>
      </c>
      <c r="D14" s="85"/>
      <c r="E14" s="76" t="s">
        <v>66</v>
      </c>
      <c r="F14" s="93"/>
      <c r="G14" s="31" t="s">
        <v>38</v>
      </c>
      <c r="H14" s="37">
        <v>5000</v>
      </c>
      <c r="I14" s="95"/>
      <c r="J14" s="42"/>
      <c r="K14" s="66" t="e">
        <f t="shared" si="0"/>
        <v>#DIV/0!</v>
      </c>
      <c r="L14" s="30" t="s">
        <v>19</v>
      </c>
      <c r="M14" s="31" t="s">
        <v>20</v>
      </c>
      <c r="N14" s="71" t="s">
        <v>18</v>
      </c>
      <c r="O14" s="85"/>
    </row>
    <row r="15" spans="1:15" s="28" customFormat="1" ht="105">
      <c r="A15" s="32">
        <v>8</v>
      </c>
      <c r="B15" s="29" t="s">
        <v>44</v>
      </c>
      <c r="C15" s="74" t="s">
        <v>47</v>
      </c>
      <c r="D15" s="86"/>
      <c r="E15" s="77" t="s">
        <v>67</v>
      </c>
      <c r="F15" s="93"/>
      <c r="G15" s="31" t="s">
        <v>60</v>
      </c>
      <c r="H15" s="37">
        <v>15000</v>
      </c>
      <c r="I15" s="95"/>
      <c r="J15" s="42"/>
      <c r="K15" s="75" t="e">
        <f t="shared" si="0"/>
        <v>#DIV/0!</v>
      </c>
      <c r="L15" s="30" t="s">
        <v>19</v>
      </c>
      <c r="M15" s="31" t="s">
        <v>20</v>
      </c>
      <c r="N15" s="71" t="s">
        <v>18</v>
      </c>
      <c r="O15" s="85"/>
    </row>
    <row r="16" spans="1:15" s="28" customFormat="1" ht="90">
      <c r="A16" s="32">
        <v>9</v>
      </c>
      <c r="B16" s="29" t="s">
        <v>44</v>
      </c>
      <c r="C16" s="74" t="s">
        <v>61</v>
      </c>
      <c r="D16" s="86"/>
      <c r="E16" s="77" t="s">
        <v>68</v>
      </c>
      <c r="F16" s="93"/>
      <c r="G16" s="31" t="s">
        <v>60</v>
      </c>
      <c r="H16" s="37">
        <v>100000</v>
      </c>
      <c r="I16" s="95"/>
      <c r="J16" s="42"/>
      <c r="K16" s="75" t="e">
        <f t="shared" si="0"/>
        <v>#DIV/0!</v>
      </c>
      <c r="L16" s="30" t="s">
        <v>19</v>
      </c>
      <c r="M16" s="31" t="s">
        <v>20</v>
      </c>
      <c r="N16" s="71" t="s">
        <v>18</v>
      </c>
      <c r="O16" s="85"/>
    </row>
    <row r="17" spans="1:15" s="28" customFormat="1" ht="15.75">
      <c r="A17" s="34"/>
      <c r="B17" s="38" t="s">
        <v>10</v>
      </c>
      <c r="C17" s="18"/>
      <c r="D17" s="87"/>
      <c r="E17" s="24"/>
      <c r="F17" s="94"/>
      <c r="G17" s="31"/>
      <c r="H17" s="37"/>
      <c r="I17" s="96"/>
      <c r="J17" s="97"/>
      <c r="K17" s="44" t="e">
        <f>SUM(K8:K16)</f>
        <v>#DIV/0!</v>
      </c>
      <c r="L17" s="30"/>
      <c r="M17" s="31"/>
      <c r="N17" s="71"/>
      <c r="O17" s="89"/>
    </row>
    <row r="18" spans="1:15" s="28" customFormat="1" ht="15.75">
      <c r="A18" s="33"/>
      <c r="B18" s="38" t="s">
        <v>25</v>
      </c>
      <c r="C18" s="40"/>
      <c r="D18" s="87"/>
      <c r="E18" s="24"/>
      <c r="F18" s="94"/>
      <c r="G18" s="31"/>
      <c r="H18" s="37"/>
      <c r="I18" s="96"/>
      <c r="J18" s="96"/>
      <c r="K18" s="26">
        <v>2800000</v>
      </c>
      <c r="L18" s="30"/>
      <c r="M18" s="31"/>
      <c r="N18" s="71"/>
      <c r="O18" s="89"/>
    </row>
    <row r="19" spans="1:15" s="28" customFormat="1" ht="15.75">
      <c r="A19" s="33"/>
      <c r="B19" s="38"/>
      <c r="C19" s="40"/>
      <c r="D19" s="87"/>
      <c r="E19" s="24"/>
      <c r="F19" s="94"/>
      <c r="G19" s="31"/>
      <c r="H19" s="37"/>
      <c r="I19" s="96"/>
      <c r="J19" s="96"/>
      <c r="K19" s="26"/>
      <c r="L19" s="30"/>
      <c r="M19" s="31"/>
      <c r="N19" s="71"/>
      <c r="O19" s="89"/>
    </row>
    <row r="20" spans="1:15" s="28" customFormat="1" ht="15">
      <c r="A20" s="45"/>
      <c r="B20" s="46"/>
      <c r="C20" s="45"/>
      <c r="D20" s="88"/>
      <c r="E20" s="45"/>
      <c r="F20" s="88"/>
      <c r="G20" s="47"/>
      <c r="H20" s="48"/>
      <c r="I20" s="88"/>
      <c r="J20" s="88"/>
      <c r="K20" s="49"/>
      <c r="L20" s="50"/>
      <c r="M20" s="45"/>
      <c r="N20" s="51"/>
      <c r="O20" s="89"/>
    </row>
    <row r="21" spans="1:15" s="28" customFormat="1" ht="15">
      <c r="A21" s="52" t="s">
        <v>23</v>
      </c>
      <c r="B21" s="53" t="s">
        <v>28</v>
      </c>
      <c r="C21" s="54"/>
      <c r="D21" s="89"/>
      <c r="E21" s="55"/>
      <c r="F21" s="89"/>
      <c r="G21" s="56"/>
      <c r="H21" s="56"/>
      <c r="I21" s="89"/>
      <c r="J21" s="89"/>
      <c r="K21" s="27"/>
      <c r="O21" s="89"/>
    </row>
    <row r="22" spans="1:15" s="28" customFormat="1" ht="47.25" customHeight="1">
      <c r="A22" s="57">
        <v>1</v>
      </c>
      <c r="B22" s="80" t="s">
        <v>50</v>
      </c>
      <c r="C22" s="59" t="s">
        <v>46</v>
      </c>
      <c r="D22" s="90"/>
      <c r="E22" s="27" t="s">
        <v>51</v>
      </c>
      <c r="F22" s="90"/>
      <c r="G22" s="60" t="s">
        <v>24</v>
      </c>
      <c r="H22" s="61">
        <v>12000</v>
      </c>
      <c r="I22" s="98"/>
      <c r="J22" s="62"/>
      <c r="K22" s="75" t="e">
        <f>H22*J22/I22</f>
        <v>#DIV/0!</v>
      </c>
      <c r="L22" s="30" t="s">
        <v>19</v>
      </c>
      <c r="M22" s="60" t="s">
        <v>29</v>
      </c>
      <c r="N22" s="73" t="s">
        <v>30</v>
      </c>
      <c r="O22" s="85"/>
    </row>
    <row r="23" spans="1:15" s="28" customFormat="1" ht="47.25" customHeight="1">
      <c r="A23" s="57">
        <v>2</v>
      </c>
      <c r="B23" s="58" t="s">
        <v>31</v>
      </c>
      <c r="C23" s="59" t="s">
        <v>32</v>
      </c>
      <c r="D23" s="90"/>
      <c r="E23" s="27" t="s">
        <v>51</v>
      </c>
      <c r="F23" s="90"/>
      <c r="G23" s="60" t="s">
        <v>24</v>
      </c>
      <c r="H23" s="63">
        <v>100000</v>
      </c>
      <c r="I23" s="98"/>
      <c r="J23" s="62"/>
      <c r="K23" s="75" t="e">
        <f>H23*J23/I23</f>
        <v>#DIV/0!</v>
      </c>
      <c r="L23" s="30" t="s">
        <v>19</v>
      </c>
      <c r="M23" s="60" t="s">
        <v>29</v>
      </c>
      <c r="N23" s="73" t="s">
        <v>30</v>
      </c>
      <c r="O23" s="85"/>
    </row>
    <row r="24" spans="1:15" s="28" customFormat="1" ht="47.25" customHeight="1">
      <c r="A24" s="57">
        <v>3</v>
      </c>
      <c r="B24" s="80" t="s">
        <v>52</v>
      </c>
      <c r="C24" s="59" t="s">
        <v>54</v>
      </c>
      <c r="D24" s="90"/>
      <c r="E24" s="27" t="s">
        <v>72</v>
      </c>
      <c r="F24" s="90"/>
      <c r="G24" s="60" t="s">
        <v>24</v>
      </c>
      <c r="H24" s="63">
        <v>4000</v>
      </c>
      <c r="I24" s="98"/>
      <c r="J24" s="62"/>
      <c r="K24" s="75" t="e">
        <f aca="true" t="shared" si="1" ref="K24:K28">H24*J24/I24</f>
        <v>#DIV/0!</v>
      </c>
      <c r="L24" s="30" t="s">
        <v>19</v>
      </c>
      <c r="M24" s="60" t="s">
        <v>29</v>
      </c>
      <c r="N24" s="73" t="s">
        <v>30</v>
      </c>
      <c r="O24" s="85"/>
    </row>
    <row r="25" spans="1:15" s="28" customFormat="1" ht="47.25" customHeight="1">
      <c r="A25" s="57">
        <v>4</v>
      </c>
      <c r="B25" s="80" t="s">
        <v>53</v>
      </c>
      <c r="C25" s="59" t="s">
        <v>70</v>
      </c>
      <c r="D25" s="90"/>
      <c r="E25" s="27" t="s">
        <v>72</v>
      </c>
      <c r="F25" s="90"/>
      <c r="G25" s="60" t="s">
        <v>24</v>
      </c>
      <c r="H25" s="63">
        <v>4000</v>
      </c>
      <c r="I25" s="98"/>
      <c r="J25" s="62"/>
      <c r="K25" s="75" t="e">
        <f t="shared" si="1"/>
        <v>#DIV/0!</v>
      </c>
      <c r="L25" s="30" t="s">
        <v>19</v>
      </c>
      <c r="M25" s="60" t="s">
        <v>29</v>
      </c>
      <c r="N25" s="73" t="s">
        <v>30</v>
      </c>
      <c r="O25" s="85"/>
    </row>
    <row r="26" spans="1:15" s="28" customFormat="1" ht="47.25" customHeight="1">
      <c r="A26" s="57">
        <v>5</v>
      </c>
      <c r="B26" s="80" t="s">
        <v>55</v>
      </c>
      <c r="C26" s="84" t="s">
        <v>76</v>
      </c>
      <c r="D26" s="90"/>
      <c r="E26" s="27" t="s">
        <v>72</v>
      </c>
      <c r="F26" s="90"/>
      <c r="G26" s="60" t="s">
        <v>24</v>
      </c>
      <c r="H26" s="63">
        <v>5000</v>
      </c>
      <c r="I26" s="98"/>
      <c r="J26" s="62"/>
      <c r="K26" s="75" t="e">
        <f t="shared" si="1"/>
        <v>#DIV/0!</v>
      </c>
      <c r="L26" s="30" t="s">
        <v>19</v>
      </c>
      <c r="M26" s="60" t="s">
        <v>29</v>
      </c>
      <c r="N26" s="73" t="s">
        <v>30</v>
      </c>
      <c r="O26" s="85"/>
    </row>
    <row r="27" spans="1:15" s="28" customFormat="1" ht="47.25" customHeight="1">
      <c r="A27" s="57">
        <v>6</v>
      </c>
      <c r="B27" s="80" t="s">
        <v>56</v>
      </c>
      <c r="C27" s="59" t="s">
        <v>57</v>
      </c>
      <c r="D27" s="90"/>
      <c r="E27" s="27" t="s">
        <v>72</v>
      </c>
      <c r="F27" s="90"/>
      <c r="G27" s="60" t="s">
        <v>24</v>
      </c>
      <c r="H27" s="63">
        <v>3000</v>
      </c>
      <c r="I27" s="98"/>
      <c r="J27" s="62"/>
      <c r="K27" s="75" t="e">
        <f t="shared" si="1"/>
        <v>#DIV/0!</v>
      </c>
      <c r="L27" s="30" t="s">
        <v>19</v>
      </c>
      <c r="M27" s="60" t="s">
        <v>29</v>
      </c>
      <c r="N27" s="73" t="s">
        <v>30</v>
      </c>
      <c r="O27" s="85"/>
    </row>
    <row r="28" spans="1:15" s="28" customFormat="1" ht="47.25" customHeight="1">
      <c r="A28" s="57">
        <v>7</v>
      </c>
      <c r="B28" s="80" t="s">
        <v>58</v>
      </c>
      <c r="C28" s="59" t="s">
        <v>74</v>
      </c>
      <c r="D28" s="90"/>
      <c r="E28" s="27" t="s">
        <v>72</v>
      </c>
      <c r="F28" s="90"/>
      <c r="G28" s="60" t="s">
        <v>24</v>
      </c>
      <c r="H28" s="63">
        <v>3000</v>
      </c>
      <c r="I28" s="98"/>
      <c r="J28" s="62"/>
      <c r="K28" s="75" t="e">
        <f t="shared" si="1"/>
        <v>#DIV/0!</v>
      </c>
      <c r="L28" s="30" t="s">
        <v>19</v>
      </c>
      <c r="M28" s="60" t="s">
        <v>29</v>
      </c>
      <c r="N28" s="73" t="s">
        <v>30</v>
      </c>
      <c r="O28" s="85"/>
    </row>
    <row r="29" spans="1:15" s="28" customFormat="1" ht="15.75">
      <c r="A29" s="34"/>
      <c r="B29" s="38" t="s">
        <v>10</v>
      </c>
      <c r="C29" s="18"/>
      <c r="D29" s="87"/>
      <c r="E29" s="24"/>
      <c r="F29" s="24"/>
      <c r="G29" s="31"/>
      <c r="H29" s="37"/>
      <c r="I29" s="31"/>
      <c r="J29" s="18"/>
      <c r="K29" s="44" t="e">
        <f>SUM(K22:K28)</f>
        <v>#DIV/0!</v>
      </c>
      <c r="L29" s="30"/>
      <c r="M29" s="60"/>
      <c r="N29" s="73"/>
      <c r="O29" s="27"/>
    </row>
    <row r="30" spans="1:15" s="28" customFormat="1" ht="15.75">
      <c r="A30" s="33"/>
      <c r="B30" s="38" t="s">
        <v>25</v>
      </c>
      <c r="C30" s="40"/>
      <c r="D30" s="87"/>
      <c r="E30" s="24"/>
      <c r="F30" s="24"/>
      <c r="G30" s="31"/>
      <c r="H30" s="37"/>
      <c r="I30" s="31"/>
      <c r="J30" s="31"/>
      <c r="K30" s="26">
        <v>2600000</v>
      </c>
      <c r="L30" s="30"/>
      <c r="M30" s="31"/>
      <c r="N30" s="71"/>
      <c r="O30" s="27"/>
    </row>
    <row r="31" spans="1:4" s="78" customFormat="1" ht="15.75">
      <c r="A31" s="81" t="s">
        <v>59</v>
      </c>
      <c r="D31" s="91"/>
    </row>
    <row r="32" spans="1:4" s="78" customFormat="1" ht="15.75">
      <c r="A32" s="81"/>
      <c r="D32" s="91"/>
    </row>
    <row r="33" spans="4:8" s="28" customFormat="1" ht="15.75">
      <c r="D33" s="92" t="s">
        <v>75</v>
      </c>
      <c r="H33" s="65"/>
    </row>
    <row r="34" spans="1:8" s="28" customFormat="1" ht="15.75">
      <c r="A34" s="27"/>
      <c r="B34" s="64" t="s">
        <v>16</v>
      </c>
      <c r="C34" s="27"/>
      <c r="D34" s="85"/>
      <c r="H34" s="65"/>
    </row>
    <row r="35" spans="1:14" ht="15.75">
      <c r="A35" s="34"/>
      <c r="B35" s="21" t="s">
        <v>71</v>
      </c>
      <c r="C35" s="34"/>
      <c r="D35" s="82"/>
      <c r="E35" s="20"/>
      <c r="F35" s="20"/>
      <c r="G35" s="20"/>
      <c r="H35" s="20"/>
      <c r="I35" s="20"/>
      <c r="J35" s="20"/>
      <c r="K35" s="19"/>
      <c r="L35" s="19"/>
      <c r="M35" s="19"/>
      <c r="N35" s="19"/>
    </row>
    <row r="36" spans="1:14" ht="15.75">
      <c r="A36" s="34"/>
      <c r="B36" s="21" t="s">
        <v>17</v>
      </c>
      <c r="C36" s="34"/>
      <c r="D36" s="82"/>
      <c r="E36" s="20"/>
      <c r="F36" s="20"/>
      <c r="G36" s="20"/>
      <c r="H36" s="20"/>
      <c r="I36" s="20"/>
      <c r="J36" s="20"/>
      <c r="K36" s="19"/>
      <c r="L36" s="19"/>
      <c r="M36" s="19"/>
      <c r="N36" s="19"/>
    </row>
    <row r="37" spans="1:14" ht="15.75">
      <c r="A37" s="34"/>
      <c r="B37" s="101" t="s">
        <v>26</v>
      </c>
      <c r="C37" s="102"/>
      <c r="D37" s="82"/>
      <c r="E37" s="20"/>
      <c r="F37" s="20"/>
      <c r="G37" s="20"/>
      <c r="H37" s="20"/>
      <c r="I37" s="20"/>
      <c r="J37" s="20"/>
      <c r="K37" s="19"/>
      <c r="L37" s="19"/>
      <c r="M37" s="19"/>
      <c r="N37" s="19"/>
    </row>
    <row r="38" spans="1:14" ht="1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</row>
    <row r="39" spans="1:14" ht="15">
      <c r="A39" s="19"/>
      <c r="B39" s="23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</row>
    <row r="40" spans="1:14" ht="15">
      <c r="A40" s="19"/>
      <c r="B40" s="22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</row>
    <row r="41" spans="1:14" ht="15">
      <c r="A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</row>
    <row r="42" spans="15:17" ht="15">
      <c r="O42" s="28"/>
      <c r="P42" s="28"/>
      <c r="Q42" s="28"/>
    </row>
  </sheetData>
  <sheetProtection password="890F" sheet="1" objects="1" scenarios="1"/>
  <mergeCells count="4">
    <mergeCell ref="A4:J4"/>
    <mergeCell ref="A3:N3"/>
    <mergeCell ref="B37:C37"/>
    <mergeCell ref="A1:I1"/>
  </mergeCells>
  <printOptions/>
  <pageMargins left="0.7" right="0.7" top="0.787401575" bottom="0.787401575" header="0.3" footer="0.3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TechDrev</dc:creator>
  <cp:keywords/>
  <dc:description/>
  <cp:lastModifiedBy>Václav Ostrovsky</cp:lastModifiedBy>
  <cp:lastPrinted>2020-07-16T07:39:49Z</cp:lastPrinted>
  <dcterms:created xsi:type="dcterms:W3CDTF">2019-11-27T10:23:33Z</dcterms:created>
  <dcterms:modified xsi:type="dcterms:W3CDTF">2020-07-16T07:39:56Z</dcterms:modified>
  <cp:category/>
  <cp:version/>
  <cp:contentType/>
  <cp:contentStatus/>
</cp:coreProperties>
</file>