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backupFile="1"/>
  <mc:AlternateContent xmlns:mc="http://schemas.openxmlformats.org/markup-compatibility/2006">
    <mc:Choice Requires="x15">
      <x15ac:absPath xmlns:x15ac="http://schemas.microsoft.com/office/spreadsheetml/2010/11/ac" url="\\fix.mendelu.cz\rek_926_opvvv\2020\DNS\AVT\0032020 Audiovizuální vybavení učebny Q33\A_zahájení\"/>
    </mc:Choice>
  </mc:AlternateContent>
  <bookViews>
    <workbookView xWindow="-60" yWindow="-60" windowWidth="38520" windowHeight="21156"/>
  </bookViews>
  <sheets>
    <sheet name="Souhrnný list" sheetId="1" r:id="rId1"/>
    <sheet name="Rozpočet" sheetId="3" r:id="rId2"/>
    <sheet name="Blokové schéma zapojení" sheetId="4" r:id="rId3"/>
    <sheet name="Popis AV systému" sheetId="5" r:id="rId4"/>
  </sheets>
  <definedNames>
    <definedName name="_xlnm.Print_Titles" localSheetId="1">Rozpočet!$4:$4</definedName>
    <definedName name="_xlnm.Print_Area" localSheetId="1">Rozpočet!$A$1:$I$34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7" i="3" l="1"/>
  <c r="I12" i="3" l="1"/>
  <c r="I9" i="3"/>
  <c r="I8" i="3"/>
  <c r="I11" i="3"/>
  <c r="I32" i="3" l="1"/>
  <c r="I10" i="3"/>
  <c r="I21" i="3" l="1"/>
  <c r="I20" i="3"/>
  <c r="I18" i="3"/>
  <c r="I15" i="3"/>
  <c r="I14" i="3"/>
  <c r="I19" i="3"/>
  <c r="I25" i="3"/>
  <c r="I33" i="3"/>
  <c r="I30" i="3" l="1"/>
  <c r="I24" i="3"/>
  <c r="I29" i="3"/>
  <c r="I31" i="3"/>
  <c r="I23" i="3"/>
  <c r="I16" i="3"/>
  <c r="I7" i="3"/>
  <c r="I26" i="3"/>
  <c r="I17" i="3"/>
  <c r="I6" i="3" l="1"/>
  <c r="I34" i="3" s="1"/>
  <c r="B16" i="1" l="1"/>
  <c r="B18" i="1" s="1"/>
</calcChain>
</file>

<file path=xl/sharedStrings.xml><?xml version="1.0" encoding="utf-8"?>
<sst xmlns="http://schemas.openxmlformats.org/spreadsheetml/2006/main" count="110" uniqueCount="109">
  <si>
    <t xml:space="preserve"> cena v Kč bez DPH celkem za položku</t>
  </si>
  <si>
    <t>cena v Kč bez DPH/ks (s montáží a dopravou)</t>
  </si>
  <si>
    <t>POČET KS CELKEM</t>
  </si>
  <si>
    <t>POPIS VÝROBKU</t>
  </si>
  <si>
    <t>NÁZEV VÝROBKU</t>
  </si>
  <si>
    <t xml:space="preserve">NABÍZENÝ VÝROBEK (výrobce a přesný typ) </t>
  </si>
  <si>
    <t>MENDELOVA UNIVERZITA V BRNĚ</t>
  </si>
  <si>
    <t>ELEKTROINSTALAČNÍ PRÁCE V OBJEKTU Q,</t>
  </si>
  <si>
    <t>Investor:</t>
  </si>
  <si>
    <t>Mendelova univerzita v Brně, Zemědělská 1</t>
  </si>
  <si>
    <t>Ing. Jiří Kozlovský, Projekce Elektro, Purkyňova 95a, Brno</t>
  </si>
  <si>
    <t>Datum:</t>
  </si>
  <si>
    <t>NÁKLADY CELKEM</t>
  </si>
  <si>
    <t>DPH (%)</t>
  </si>
  <si>
    <t>Celkem v Kč bez DPH:</t>
  </si>
  <si>
    <t>Celkem v Kč vč. DPH:</t>
  </si>
  <si>
    <t>(Žlutě vybarvená políčka vyplní účastník výběrového řízení)</t>
  </si>
  <si>
    <t>Projektant:</t>
  </si>
  <si>
    <t>Zpracovatel nabídky (dodavatel):</t>
  </si>
  <si>
    <t>VZOROVÉ FOTO</t>
  </si>
  <si>
    <t>POL. Č.</t>
  </si>
  <si>
    <t>ROZMĚRY
(výška x šířka x hloubka) v mm</t>
  </si>
  <si>
    <t>AV TECHNIKA</t>
  </si>
  <si>
    <t>SET ZESILOVAČE A 2 KS REPRODUKTORŮ</t>
  </si>
  <si>
    <t>celková cena za AV techniku bez DPH</t>
  </si>
  <si>
    <r>
      <rPr>
        <b/>
        <sz val="11"/>
        <color theme="1"/>
        <rFont val="Calibri"/>
        <family val="2"/>
        <charset val="238"/>
        <scheme val="minor"/>
      </rPr>
      <t>Zesilovač</t>
    </r>
    <r>
      <rPr>
        <sz val="11"/>
        <color theme="1"/>
        <rFont val="Calibri"/>
        <family val="2"/>
        <charset val="238"/>
        <scheme val="minor"/>
      </rPr>
      <t xml:space="preserve">
80 x 190 x 280
</t>
    </r>
    <r>
      <rPr>
        <b/>
        <sz val="11"/>
        <color theme="1"/>
        <rFont val="Calibri"/>
        <family val="2"/>
        <charset val="238"/>
        <scheme val="minor"/>
      </rPr>
      <t>Reproduktor</t>
    </r>
    <r>
      <rPr>
        <sz val="11"/>
        <color theme="1"/>
        <rFont val="Calibri"/>
        <family val="2"/>
        <charset val="238"/>
        <scheme val="minor"/>
      </rPr>
      <t xml:space="preserve">
420 x 254 x 260</t>
    </r>
  </si>
  <si>
    <t>1.1.1.4.21 VYBAVENÍ MÍSTNOSTI PRO TÝMOVOU PRÁCI STUDENTŮ N4027/Q33</t>
  </si>
  <si>
    <t>SPECIFIKACE AV TECHNIKY PRO N4027/Q33</t>
  </si>
  <si>
    <t>Datový projektor</t>
  </si>
  <si>
    <t>Interaktivní panel 75"</t>
  </si>
  <si>
    <t>Stropní kamera s prostorovým mikrofonem</t>
  </si>
  <si>
    <t>Ruční FullHD kamera</t>
  </si>
  <si>
    <t>Přijímač dvoukanálový se 2 ks ručních mikrofonů</t>
  </si>
  <si>
    <t>Přijímač dvoukanálový se 2 ks náhlavních mikrofonů</t>
  </si>
  <si>
    <t>Prezentér</t>
  </si>
  <si>
    <t>Paměťová karta pro HD kameru</t>
  </si>
  <si>
    <t>ZOBRAZOVACÍ ZAŘÍZENÍ</t>
  </si>
  <si>
    <t>OSTATNÍ</t>
  </si>
  <si>
    <t>OZVUČENÍ</t>
  </si>
  <si>
    <t>Ovládací dotykový panel</t>
  </si>
  <si>
    <t>Ovládací procesor - řídící centrála</t>
  </si>
  <si>
    <t>Maticový přepínač HDMI 4K 8x8</t>
  </si>
  <si>
    <t>IR senzor</t>
  </si>
  <si>
    <t>Switch s PoE</t>
  </si>
  <si>
    <t>Řídicí software pro pro ovládání učebny</t>
  </si>
  <si>
    <t>Kompatibilní knihovny virtualizace pro ovládací panel a sofware pro interaktivní panel</t>
  </si>
  <si>
    <t>Knihovny virtualizace pro ovl. panel a SW interakt. panelu</t>
  </si>
  <si>
    <t>kompatibilní řidící software pro ovládání učebny</t>
  </si>
  <si>
    <t>159x185x190</t>
  </si>
  <si>
    <t>Mixážní pult</t>
  </si>
  <si>
    <t>60x180x242</t>
  </si>
  <si>
    <t>83,5 x 81 x 196,5</t>
  </si>
  <si>
    <t>Paměťová karta standardu SDXC, 256 GB, rychlost čtení min. 150 MB/s, rychlost zápisu mi. 70 MB/s, rychlostní třída:  Class 10, UHS-I Class 3; video třída: V30, doživotní záruka</t>
  </si>
  <si>
    <t>Prezentér 131 x 28 x 12
USB přijímač 7 x 17 x 40</t>
  </si>
  <si>
    <t>Podpůrná konstrukce pro panely</t>
  </si>
  <si>
    <t>přijímač 41x420x205
mikrofon ø 50 x 263</t>
  </si>
  <si>
    <t>přijímač 41x420x205
vysílač 66x107x21</t>
  </si>
  <si>
    <t>Držák profesionálního displeje</t>
  </si>
  <si>
    <t>Držák interaktivního panelu</t>
  </si>
  <si>
    <t>Držák projektoru</t>
  </si>
  <si>
    <t>963x1673x54</t>
  </si>
  <si>
    <t>Profesionální displej 75"</t>
  </si>
  <si>
    <t>1089x1764x109</t>
  </si>
  <si>
    <t>Kompletní kabeláž pro propojení komponent AV systému</t>
  </si>
  <si>
    <t>Kabeláž pro zapojení audiovizuálního systému,
popis viz také Blokové schéma řízení AV techniky, výkres č. E56.</t>
  </si>
  <si>
    <t>NAPROGRAMOVANÝ A ODZKOUŠENÝ ŘÍDICÍ SYSTÉM</t>
  </si>
  <si>
    <t>Stativ k ruční kameře  - set s videohlavou</t>
  </si>
  <si>
    <t>89 x 440 x 400</t>
  </si>
  <si>
    <t>43 x 432 x 162</t>
  </si>
  <si>
    <t>Řídicí jednotka, napájení +12V DC, 1A; displej: vysoce kontrastní STN LCD 18 x 60 mm, 32x122 pix.; 
CPU 32bit 1GHz, 512MB dočasné paměti (konfigurace zůstává uložena i při vypnutí jednotky), 1GB paměti RAM, 
8x multifunkční port: 3,5 mm 4-vodičový jack; IR výstupy: 100 mA max. + 200 mA max., frekvence IR: 15 kHz - 460 kHz, IR vstup kompatibilní se standardy repeatry a receivery; 
video výstup pro OSD: HDMI 720p/1080p; 
relé - 8x: Amps @ 30 VDC nebo 12V/100mA trigger, 
8x digital/closure sense inputs; 
8x porty RS-232, propojení s RJ-45; 1x RJ-45 port 10/100Base-T; USB 2x host, 1x programming, 
two-way Zigbee® Communication Port, propojení s RJ45; 1x RS-485 / IR / PWR, RJ45 rozšiřující port; 
časovač, SD/MM slot pro rozšíření paměti pomocí karty, 
11 ovladačů na čelním panelu,  upgradovatelný firmware, programování přes USB a ethernet;
záruka min. 3 roky</t>
  </si>
  <si>
    <t>176 x 210 x 201</t>
  </si>
  <si>
    <t>138 x 460 x334</t>
  </si>
  <si>
    <t>Držáky reproduktorů</t>
  </si>
  <si>
    <r>
      <rPr>
        <b/>
        <sz val="14"/>
        <rFont val="Calibri"/>
        <family val="2"/>
        <charset val="238"/>
        <scheme val="minor"/>
      </rPr>
      <t>Obecné požadavky na dodavatele:</t>
    </r>
    <r>
      <rPr>
        <b/>
        <sz val="12"/>
        <rFont val="Calibri"/>
        <family val="2"/>
        <charset val="238"/>
        <scheme val="minor"/>
      </rPr>
      <t xml:space="preserve">
</t>
    </r>
    <r>
      <rPr>
        <sz val="12"/>
        <rFont val="Calibri"/>
        <family val="2"/>
        <charset val="238"/>
        <scheme val="minor"/>
      </rPr>
      <t xml:space="preserve">Dodavatel je povinen dle zákona o nakládání s odpady provést ekologickou likvidaci obalů a odpadů vzniklých při plnění díla, nezpůsobit škodu na ostatním zařízení a vybavení učebny.
Dodavatel je povinen provádět průběžný a provést závěrečný úklid po ukončení prací před předáním investorovi. </t>
    </r>
  </si>
  <si>
    <t>Popis a funkce AV techniky</t>
  </si>
  <si>
    <t xml:space="preserve">Pro uživatelsky přívětivé ovládání všech instalovaných AV zařízení bude v učebně Q33 instalován řídící systém (ŘS). K ovládání ŘS bude uživateli sloužit barevný řídící dotykový panel (ŘDP) o úhlopříčce 7“, volně umístěný na desce stolu. Běžný uživatel tak bude moci ovládat všechna zařízení bez znalosti ovládání či způsobu použití jednotlivých zařízení včetně příslušenství. Řídící centrála ŘS bude zajišťovat veškerou video i audio komunikaci mezi jednotlivými zařízeními. </t>
  </si>
  <si>
    <t xml:space="preserve">Součástí ŘS bude maticový přepínač 8x8 HDMI, 4K, umožňující distribuci všech osmi vstupních video signálů - 1x hlavní (řídící) počítač, 1x počítač přísedícího, 6x studentský laptop (přívod přes podlahové zásuvkové krabice. Výstup z matice bude zobrazován na 8 zobrazovacích zařízeních – 2x monitor hlavního počítače a přísedícího počítače, 1x interaktivní panel 75“, 2x LED panel 75“ a 3x datový projektor. Maticový přepínač tak zajistí možnost zobrazení kteréhokoliv z 8 vstupů na kterýkoliv z 8 výstupů.  </t>
  </si>
  <si>
    <t>Pro zajištění ozvučení bude v učebně instalován zesilovač a reproduktory. Pro reprodukci mluveného slova bude použito 2 ks ručních bezdrátových mikrofonů a 2 ks náhlavních mikrofonů. Systém bude doplněn o mixážní pult. Propojení jednotlivých audio zařízení a všech dalších zdrojů audiosignálů (interaktivní panel, mixážní pult, počítač hlavní, počítač přísedícího, záložní místo pro počítač druhého přísedícího) musí být provedeno tak, aby umožňovalo reprodukci audio signálu ze všech instalovaných zařízení včetně mluveného slova.</t>
  </si>
  <si>
    <t>Pro snímání přednášejícího kamerou bude instalována na stropě jedna AV kamera (PTZ = otočná a naklápěcí) a zdroj z kamery bude přiveden do řídicího počítače na střihovou (záznamovou) kartu.</t>
  </si>
  <si>
    <t xml:space="preserve">Laptopy studentů, interaktivní panel, 2x LED panel, 3x dataprojektor a AV kamera budou napojeny na univerzitní síť LAN. </t>
  </si>
  <si>
    <r>
      <t>Před čelní stěnou bude umístěna katedra, která bude obsahovat dvě skříňky pro AV techniku a výpočetní techniku a pracovní stůl se třemi pracovišti. První místo u katedry bude řídicí pracoviště, pracoviště učitele (operátora), vybavené řídicím počítačem. U katedry budou dále dvě místa přísedících, z nichž první bude vybavené počítačem pro prvního přísedícího.</t>
    </r>
    <r>
      <rPr>
        <b/>
        <sz val="11"/>
        <color theme="1"/>
        <rFont val="Arial"/>
        <family val="2"/>
        <charset val="238"/>
      </rPr>
      <t xml:space="preserve"> </t>
    </r>
    <r>
      <rPr>
        <sz val="11"/>
        <color theme="1"/>
        <rFont val="Arial"/>
        <family val="2"/>
        <charset val="238"/>
      </rPr>
      <t>Na čelní stěně budou rozmístěny tři zobrazovací plochy o velikosti úhlopříčky 75“, z nichž prostřední bude interaktivní panel.</t>
    </r>
  </si>
  <si>
    <t xml:space="preserve">V učebně bude rozmístěno 6 pracovních stolů pro 6 pracovišť studentů. Každé z těchto 6 pracovišť bude vybaveno 4 laptopy, z nichž jen jeden bude napojen do maticového přepínače a do datové sítě Mendelu. </t>
  </si>
  <si>
    <t>Řídicí pracoviště bude umožňovat:</t>
  </si>
  <si>
    <r>
      <t>-</t>
    </r>
    <r>
      <rPr>
        <sz val="7"/>
        <color theme="1"/>
        <rFont val="Times New Roman"/>
        <family val="1"/>
        <charset val="238"/>
      </rPr>
      <t xml:space="preserve">      </t>
    </r>
    <r>
      <rPr>
        <sz val="11"/>
        <color theme="1"/>
        <rFont val="Arial"/>
        <family val="2"/>
        <charset val="238"/>
      </rPr>
      <t>Možnost zobrazit individuálně na kterémkoliv zobrazovacím zařízení (interaktivní panel, 2x zobrazovací panel, 3x dataprojektor, monitor přísedícího) rozdílné videosignály ze dvou počítačů z katedry a ze 6 studentských laptopů.</t>
    </r>
  </si>
  <si>
    <r>
      <t>-</t>
    </r>
    <r>
      <rPr>
        <sz val="7"/>
        <color theme="1"/>
        <rFont val="Times New Roman"/>
        <family val="1"/>
        <charset val="238"/>
      </rPr>
      <t xml:space="preserve">      </t>
    </r>
    <r>
      <rPr>
        <sz val="11"/>
        <color theme="1"/>
        <rFont val="Arial"/>
        <family val="2"/>
        <charset val="238"/>
      </rPr>
      <t>Ovládání úrovně hlasitosti všech audio signálů</t>
    </r>
  </si>
  <si>
    <r>
      <t>-</t>
    </r>
    <r>
      <rPr>
        <sz val="7"/>
        <color theme="1"/>
        <rFont val="Times New Roman"/>
        <family val="1"/>
        <charset val="238"/>
      </rPr>
      <t xml:space="preserve">      </t>
    </r>
    <r>
      <rPr>
        <sz val="11"/>
        <color theme="1"/>
        <rFont val="Arial"/>
        <family val="2"/>
        <charset val="238"/>
      </rPr>
      <t xml:space="preserve">Možnost ukládat záznam z AV kamery do řídicího počítače a jeho následné další případné úpravy (střihový software není součástí dodávky). Za tímto účelem bude řídicí počítač vybaven kartou pro zachytávání signálu HDMI. </t>
    </r>
  </si>
  <si>
    <t xml:space="preserve">Pracoviště 1. přísedícího je plně zakomponováno do řídicího systému. </t>
  </si>
  <si>
    <t xml:space="preserve">Pracoviště 2. přísedícího umožňuje připojení do systému přes LAN síť Mendelu, přes kabel USB do řídicího počítače, audio signál přes audio zesilovač a také přes místní access point. </t>
  </si>
  <si>
    <t xml:space="preserve">Pracoviště, místo u řečnického pultu: toto místo bude zřízeno před skříňkou s PC technikou, kde bude umístěn teleskopický pultík. Připojení do systému z tohoto místa bude možné jako u druhého přísedícího, ale bez možnosti vstupu do audio zesilovače. </t>
  </si>
  <si>
    <t>LED displej s úhlopříčkou obrazovky 75", rozlišení QFHD, jas 620 cd/m2, kontrastní poměr min. 4000:1, dynamický kontrastní poměr 500.000:1, odezva 5 ms, druh panelu IPS, povrch AG, LED podsvícení, poměr stran 16:9, pozorovací úhel (horiz./ver.) 178°/178, podpora HTML5
vstupy: HDMI (4x), kompozitní video, komponentní video (Y/Pb/Pr), analog audio, USB 2.0 (2x), USB 3.1
výstupy: digitální audio, Audio out
externí ovládání: RS-232C, Ethernet, Wireless LAN
Video signál: 4096x2160p (24, 60 Hz), 3840x2160p (24, 30, 60 Hz), 1080p (30,60 Hz) aj. kompatibilní s HDR.
Záruka min. 2 roky.</t>
  </si>
  <si>
    <t>Displej 75", TFT LCD (přímé podsvícení LED), poměr stran 16"9, rozlišení 4K UHD (3840x2160 při 60 Hz), odezva 8 ms, obnovovací frekvence 120 Hz, pozorovací úhel 178°, jas 350 cd/m2, kontrastní poměr 4000:1, snímač okolního světla, sklo tepelně tvrzené, s potlačením odlesků;
Připojení: vstup HDMI 2.0 (2x vzadu, 1x vepředu), USB-A 2.0 (2x vzadu), dotykové ovládání USB-B (3x vzadu, 1x vpředu), USB-A 3.0 (2x vzadu, 2x vpředu), LAN (RJ45, 10/100/1000 Mb/s, 1x vstup, 1x výstup), RJ-232, wake-on-LAN, modul Wi-Fi (IEEE 802.11a/b/g/n/ac 2x2), bluetooth 4.2, vstup DP 1.2, výstup HDMI 2.0 (1x), vstup VGA (1x) zvukový výstup VGA (1x), CVBS (1x), vstup pro mikrofon (3,5 mm, 1x), sluchátka , senzor přiblížení pro rychlé spuštění;
Interaktivní funkce: 
vykloněná středová konzola s tlačítky, vypínače, ovládání hlasitosti, nabídky, zmrazení, vypnutí dotykového ovládání a výběru zdroje,
Technologie Vellum™ pro psaní, 20 souvislých dotykových bodů, dotykové rozlišení 32 768 x 32 768 px, doba odezvy ≤ 5 ms, přesnost dotyku 1 mm, rychlost sledování 6 m/s, rychlost snímání 200 Hz, gesta a potažení prstem od okraje obrazovky, 
pera bez baterie, 4 ks s funkcí mazání zadním koncem, guma čtvercová (1 ks), integrovaný zásobník per plné délky, průměr hrotu pera 3 mm, rozlišení mezi perem a dotykem, 2 identity pro používání pera, detekce dlaně, anotace přes jakýkoli zdroj,
součástí jsou základní aplikace pro výuku včetně licence, kompatibilita s operačními systémy, používanými Mendelu;
integrovaný PC - 4 GB RAM, 64 GB vnitřní úložiště, CPU 4 jádra, GPU, aktualizace over-the-air; 
Duální přední reproduktory se zvýrazněním basů 2x 15 wattů.
Záruka min. 3 roky.</t>
  </si>
  <si>
    <t>Držák profesionálního displeje, standard VESA 400x300 mm.
Záruka 2 roky.</t>
  </si>
  <si>
    <t>Držák interaktivního panelu, montážní bod standardu VESA 800x400 mm
Záruka 2 roky.</t>
  </si>
  <si>
    <t>Podpůrné konstrukce na sádrokartonové stěny pro držáky panelu a profesionálních displejů, namontované na čelní stěnu. Nosnost min. 75 kg.
Záruka 2 roky.</t>
  </si>
  <si>
    <r>
      <t xml:space="preserve">LCD, 1280x800 (WXGA),16:10, 5200ANSI, 16000:1, 2x HDMI, 1x HDBaseT, 1x VGA,1xUSB A (1x pro WiFi modul-příslušentsví), RS-232C, LAN(RJ45), výstup: 1x VGA,1x HDMI, kompozitní video, 2x audio in, 1x audio out, 1x16W repro, hlučnost max.38 dB, vysoký způsob zabezpečení = blokování přes PIN kód, polohové čídlo, hybridní filtr min 10.000 hod, lampa 4000/ 6000 hodin (režim normal/ECO),  záruka 36 měsíců !                                                                                                                                                                                                          </t>
    </r>
    <r>
      <rPr>
        <b/>
        <sz val="11"/>
        <color theme="1"/>
        <rFont val="Calibri"/>
        <family val="2"/>
        <charset val="238"/>
        <scheme val="minor"/>
      </rPr>
      <t xml:space="preserve">Požadované funkce </t>
    </r>
    <r>
      <rPr>
        <sz val="11"/>
        <color theme="1"/>
        <rFont val="Calibri"/>
        <family val="2"/>
        <charset val="238"/>
        <scheme val="minor"/>
      </rPr>
      <t xml:space="preserve">: korekce lichoběžníkového zkreslení +- 30 st. v obou osách, </t>
    </r>
    <r>
      <rPr>
        <b/>
        <sz val="11"/>
        <color theme="1"/>
        <rFont val="Calibri"/>
        <family val="2"/>
        <charset val="238"/>
        <scheme val="minor"/>
      </rPr>
      <t>SHIFT: svislá ± 50%, vodorovná ± 5%</t>
    </r>
    <r>
      <rPr>
        <sz val="11"/>
        <color theme="1"/>
        <rFont val="Calibri"/>
        <family val="2"/>
        <charset val="238"/>
        <scheme val="minor"/>
      </rPr>
      <t>, možnost promítání na plochu tvaru válce (funkce edge blending), možnost promítání do rohu/ válcové povrchy (funkce warping), možnost zobrazit vstupní signál až do rozlišení 4K/60 (např. 4k ULTRA HD Blu-ray)
Záruka min. 3 roky včetně lampy.</t>
    </r>
  </si>
  <si>
    <t>Nastavitelný držák dataprojektoru pro upevnění k ocelové konstrukci stropu. Záruka 2 roky.</t>
  </si>
  <si>
    <t xml:space="preserve">7" dotykový LCD displej, integrovaná kamera, mikrofon a reproduktory, možnost naklápění displeje.
Minimální parametry
• Jasný 7" 800x480 WVGA LCD displej s integrovanou dotykovou obrazovkou, možnost ovládání více dotyky, možnost více obrazovek, mezi kterými lze listovat.
• Vestavěná kamera, mikrofon a reproduktory umožňují video intercom.
• Snímač přiblížení automaticky probouzí jednotku při přítomnosti uživatele.
• Senzor okolního světla automaticky upravuje jas displeje.
• Napájeno napájecím zdrojem, připojovacím blokem nebo PoE (Power over Ethernet).
• Integrovaný bezdrátový Ethernet 10/100 Base-T (s PoE) a 802.11b/g/n pro sledování videa z bezp. kamer IP, rozšířená obousměrná zpětná vazba a aktualizace vzdáleného programování.
• Čelní deska v designech: bílá, světlá mandlová, černá nebo kartáčovaný hliník
• Integrovaný montážní zákryt pro snadnou modernizaci (kovová zásuvka je dodávána samostatně).
Záruka 2 roky.
</t>
  </si>
  <si>
    <t>Maticový přepínač 8x8, 4K ultra HD, 600 MHz, s HDR a audio de-embedderem;
podporované rozlišení: 4K Cinema-DCI (4096 x 2160 při 60 Hz, 4:4:4), 4K Ultra HD (3860 x 2160 při 60 Hz, 4:4:4), HDR, 1080p Full HD, WUXGA (1920x1200); podpora HDCP 2.2 a 1.4, HDR (High Dynamic Range) 10-bit Deep Color pro 4K 60 Hz 4:2:0 a 4K 24 Hz 4:4:4, barevná hloubka: 12-bit Deep Color at 1080p Full HD (60 Hz 4:4:4), prostup 3DTV a Lip Sync;
EDID podpora pro rychlou integraci zdrojů a displejů, podpora nekomprimovaného LPCM digitálního audia až 7.1 kanálů, normy HBR (High Bit Rate), Dolby Atmos®, Dolby® TrueHD, DTS:X™, DTS-HD Master Audio™;
podpora DVI zařízení až do 1080p Full HD a WUXGA (1920x1200),
vestavěný audio de-embedder 2 kanál. analog, 2 kanál PCM, a až do 5.1 Bitstream digital audio z každého výstupu HDMI, přenos audia do externích reproduktorů nebo mixpultu, API propojení na řídicí systém.
Zámek napájení, tlačítka směrování a statusu, IP řízení přes Telnet, UDP, vestavěné webové rozhraní, IR ovladač, software pro ovldádání a správu, update firmware přes web;
max. TMDS frekvence: 600 MHz, datový tok: 18 Gbps, vstup (8 ks)/výstupní (8 ks) konektory HDMI: A 19-pin female; výstup digitálního audia: TOSLINK® Optical (8 ks) a RCA Coax (8 ks), analogový L/R audio výstup: 3.5mm mini-stereo jack (8 ks); RJ-45 (1 ks), RS-232 sériový DB-9 (1 ks), 
displej OLED, 2 řady po 20 znacích, ovladače: vyp/zap/indikátor dvoubarevně podsvícený, reset, ovladače/indikátory (9 ks), IR senzor na předním panelu, IR In/Ext Port: (1 ks)) 3.5mm mini-stereo jack, konektor napájení 24V DC: 4-pin, zamykatelný.
Záruka 2 roky.</t>
  </si>
  <si>
    <t>Senzor:   CMOS, 1/2.8”, 60fps, 2 Mpx, pro nízkou hladinu osvětlenosti; Výstupní rozlišení:  až 1080p/60fps
Zoom:   optický: 30x, digitální 12x; Ohnisková déka:  3.9mm (wide) ~ 129mm (tele)
Clona:    1.6 (wide) ~ 4.7 (tele); Zorný úhel:   DFOV=72.9°(wide) ~ 2.64°(tele)
Minimální osvětlení:  IRE50 0.47 lux (60fps); 0.3 lux (30fps); 
Přednastavený počet lokací: 10 pomocí dálkového ovladače, 256 přes RS232
Minimální pracovní vzdálenost: 1,5 m pro teleobjektiv (30x); 0,5 m pro širokoúhlý (1x)
Vyvážení bílé:  auto/manuální (2500 ~ 10000); Zisk:    auto/manuál
Elektronická závěrka: 1/5 s až 1/32000 s; Kompenzace protisvětla BLC (back light compensation): vyp/zap
Expozice:   auto/priorita závěrky/priorita clony/manuál; Redukce šumu:  vyp/nízká/střední/vysoká; Frekvence:   auto/50Hz/60Hz
Odstup signálu od šumu: &gt;50db; Rotace horizontální: -175° (vlevo) + 175° (vpravo); Rotace vertikální:  -30° (dolů) + 90° (nahoru)
Rychlost panorámování: 0.1° ~ 160°/sec; Rychlost náklonu:  0.1° ~ 120°/sec; Rozhraní:  3G-SDI*2, HDMI*1, IP (RJ45)
Dálkové ovládání:  RS232*1 (DIN6), IP (RJ45); Rychlost:   115200/9600/4800/2400 bps
Síťový interface:  10/100/1000 base-T, podpora Wake-on-LAN; Síťový formát:   H.264; Síťový protokol:  RTSP, ONVIF;
IP tok videa:   duální video streaming (PTZ a panorámování); Řídicí protokol:  VISCA/Pelco-D/Pelco-P;
Napájení:   DC12V, napájecí adaptér AC 110V-AC 220V na DC12V/5A; IR sensor:  přijímač na čelní straně kamery
Audio:    G.711; Ochrana:   Kensington slot; Rozměry:   L=201mm, W=210mm, H=176mm; Software:  volně přístupný, pro iOS v8
Záruka 2 roky.</t>
  </si>
  <si>
    <t>emitor pro ovládání zařízení pomocí IRF povelů. Záruka 2 roky.</t>
  </si>
  <si>
    <t>Switch s PoE, 8 portů, 64W, 1Gb. Záruka 2 roky.</t>
  </si>
  <si>
    <t>Bezdrátový systém se skládá z přijímače a 2 ručních mikrofonů. 
Rádiový přenos v pásmu UHF, diverzitní (dvoutunerový) přijímač, modulace FM (F3E), kompander. Elektronika symetrická, zahrnuje nesymetrický i symetrický výstup a šumovou bránu. Zpětný IR přenos od přijímače pro automatické naladění vysílačů a jejich spárování s přijímačem. Možnost nastavení příjmové podmínky, šumové brány a velikosti výstupního separátního a smíchaného audio signálu. Mikrofon lze přeladit, k dispozici je 100 frekvencí.
Vlastnosti přijímače: 
diverzitní UHF tunery, 2 kanály, PLL; zpětný IR přenos pro snadné automatické naladění a spárování, funkce proskenování celého pásma, v jednom okamžiku lze provozovat 2 mikrofony; indikace - 2× naladění na nosnou, 2× audio vybuzení, 2× číslo kanálu, 2× naladěné frekvence, 2× tuner diverzitního modu, uzamčení;
podsvětlený LCD displej, regulace úrovně hlasitosti každého kanálu, 
kompresor, expandér, 2 šumové brány, separátní sym. výstupy konektory XLR a celkový nesym. výstup konektorem Jack 6,3;
výstupní úroveň 300 mV ef. / nesym, ±150 mV ef. / sym. 10 kOhm, 
možnost nastavení SQUELCH příjmových podmínek pro každý kanál zvlášť, funkce uzamčení nastavení, frekvenční pásmo 750 - 780 MHz, pro naladění k dispozici až 100 frekv. kanálů., v souladu s všeobecným oprávněním VO-R/10/09.2010-11 ČTÚ
šířka pásma &lt; 200 kHz, frekvenční rozsah audio 35 - 16 000 Hz, 
frekvenční stabilita ± 0,005%, FM (F3E) modulace, zkreslení THD &lt; 0,5 %, 
dynamika &gt; 100 dB, odstup S/N &gt; 90 dB, IR čidlo pro párování a automatické nastavení podle přijímače, odnímatelné antény na konektorech BNC (bajonet), 
držáky pro instalaci přijímače do 19“ racku, napájení adaptérem DC 13 - 18 V / 0,5 A
Vlastnosti vysílače - ručního mikrofonu:
elektrodynamická vložka s kardioidní charakteristikou, vypínač, podsvětlený LCD displej, indikace vyzářeného výkonu, čísla kanálu, naladěné frekvence a stavu baterií, skrytá tlačítka pro naladění mikrofonu na 1 z 100 možných frekvencí a nastavení dalších parametrů, dosah cca. 100 m ve volném prostoru
vyzářený výkon 5 / 10 mW, frekvenční rozsah audio 35 - 16 000 Hz, zkreslení THD &lt; 0,5 %, dynamika &gt; 100 dB, odstup S/N &gt; 90 dB, IR čidlo pro párování a automatické nastavení podle přijímače, barevný gumový kroužek pro odlišení jednotlivých mikrofonů, napájení 2× AA 1,5 V tužkové baterie, doba provozu cca 6 h
Záruka 2 roky.</t>
  </si>
  <si>
    <t>Bezdrátový systém, obsahující přijímač, 2 vysílací jednotky za opasek a min. 2 náhlavní mikrofony. 
Přijímač:
Diverzitní UHF tunery, 2 kanály, PLL; zpětný IR přenos pro automatické naladění a spárování pomocí funkce SYNC; funkce proskenování celého pásma SCAN;
indikace 2× naladění na nosnou, 2× audio vybuzení, 2× číslo kanálu, 2× naladěné frekvence, 2× tuneru diverzitního modu, uzamčení
podsvětlený LCD displej, regulace úrovně hlasitosti každého kanálu, kompresor, expandér, 2 šumové brány, separátní sym. výstupy konektory XLR a celkový nesym. výstup konektorem Jack 6,3
výstupní úroveň 300 mV ef. / nesym, ±150 mV ef. / sym. 10 kΩ
možnost nastavení SQUELCH příjmových podmínek pro každý kanál zvlášť
funkce uzamčení nastavení
frekvenční pásmo 750 – 780 MHz, možnost naladění až 100 frekv. kanálů 
v souladu s všeobecným oprávněním VO-R/10/09.2010–11 ČTÚ
šířka pásma &lt; 200 kHz; frekvenční rozsah audio 35 – 16 000 Hz; frekvenční stabilita ± 0,005%; FM (F3E) modulace; zkreslení THD &lt; 0,5 %; dynamika &gt; 100 dB; odstup S/N &gt; 90 dB;
IR čidlo pro párování a automatické nastavení podle přijímače; odnímatelné antény na konektorech BNC (bajonet); držáky pro instalaci přijímače do 19" racku
napájení adaptérem (součást setu) DC 13 – 18 V / 0,5 A; transportní kovový kufr
Vysílač za opasek a náhlavní mikrofon:
vypínač, přepínač vstupní citlivosti; podsvětlený LCD displej; indikace zapnutí LED; indikace vyzářeného výkonu, čísla kanálu, naladěné frekvence a stavu baterií
Tlačítka pro naladění mikrofonu na 1 z 100 možných frekvencí a nastavení dalších parametrů
Dosah cca. 100 m ve volném prostoru; vyzářený výkon 5 / 10 mW; frekvenční rozsah audio 35 – 16 000 Hz; zkreslení THD &lt; 0,5 %;  dynamika &gt; 100 dB; odstup S/N &gt; 90 dB; IR čidlo pro párování a automatické nastavení podle přijímače
konektor miniXLR 3 pin pro připojení mikrofonu;
Napájení 2× AA 1,5 V tužkové baterie, doba provozu cca 6 h.
Záruka 2 roky.</t>
  </si>
  <si>
    <t xml:space="preserve">Mixážní pult se 2 mono a 2 stereo vstupy. Mono vstupy nesymetrické i symetrické přes konektory
Jack 6,3 a XLR.
Technická data
vstupy mono / stereo:  2 / 2; efektová cesta (Jack 6,3):  mono Send / stereo Return; Cd/Tape vstup:   2× Cinch;
zařazení Cd/Tape vstupu:  odposlech / hlavní; výst. na odposlech:  Jack 6,3; výstup hlavní:   Jack 6,3;
výstup na nahrávání:  2× Cinch; výstup na sluchátka:  Jack 6,3; potenciometry výstupů:  1 + 1;
indikace výstup. signálu:  led bargraf; fadery:    odolné ALPS; frekvenční rozsah:   10 – 60 kHz / ± 3 dB;
zkreslení:    THD+N &lt; 0,01 % / A; odstup S/N:   112 dB; napájení:    adaptérem; 
výbava mono vstupů:  sym. / nesym. přes XLR nebo Jack 6,3 + 3 pásmový frekvenční korektor + nastavení vst. citlivosti + nastavení panoramy + nastavení úrovně do efektové cesty + sepnutelné fantomové napájení; citlivost mono vstupu   – 40 dBu - +10 dBu; 
výbava stereo vstupů:  nesym. přes Jack s nastavením hlasitosti a vyvážení + 3 pásmový frekvenční korek-tor + nastavení úrovně do efektové cesty; 
nastavení frekvenčního korektoru:  80 Hz; 2,5 kHz; 2 kHz / ± 15 dB; max. výstupní úroveň master:  + 22 dBu.
Záruka 2 roky.
</t>
  </si>
  <si>
    <r>
      <rPr>
        <b/>
        <sz val="11"/>
        <color theme="1"/>
        <rFont val="Calibri"/>
        <family val="2"/>
        <charset val="238"/>
        <scheme val="minor"/>
      </rPr>
      <t>AUDIO ZESILOVAČ</t>
    </r>
    <r>
      <rPr>
        <sz val="11"/>
        <color theme="1"/>
        <rFont val="Calibri"/>
        <family val="2"/>
        <charset val="238"/>
        <scheme val="minor"/>
      </rPr>
      <t xml:space="preserve">
Dvoukanálový zesilovač s výkonem 2 x 50W, dno z hliníku je zároveň chladičem, do kterého je odváděno teplo od elektrických obvodů. Vnitřní napájení - toroidní transformátor o výkonu až 120W. 
Na předním panelu - dva multifunkční ovládací prvky, prosvícený displej, světelný bod indikující Stand-by stav. 
Výkon: 2x 50W, Impedance: 4 Ohm, Odstup signál/šum: 86 dB, Hmotnost: cca 3 kg, Citlivost: 250 mV, Počet vstupů: 3× RCA (cinch) + 1x Mini USB, výstup: 1x RCA (cinch) Pre-Out.
Vlastní ochranné obvody, Chlazení: pasivní. 
Dálkový ovladač pro ovládání přepínání vstupů, hlasitosti, intenzity displeje, korekce basy/výšky, vyvážení levé/pravé strany, MUTE a Stand-by.
</t>
    </r>
    <r>
      <rPr>
        <b/>
        <sz val="11"/>
        <color theme="1"/>
        <rFont val="Calibri"/>
        <family val="2"/>
        <charset val="238"/>
        <scheme val="minor"/>
      </rPr>
      <t xml:space="preserve">REPRODUKTORY
</t>
    </r>
    <r>
      <rPr>
        <sz val="11"/>
        <color theme="1"/>
        <rFont val="Calibri"/>
        <family val="2"/>
        <charset val="238"/>
        <scheme val="minor"/>
      </rPr>
      <t>Třípásmová kompaktní reproduktorová soustava. 
Bassreflex umístěn na čele ozvučnice.
Skříň z MDF panelu, 8“ basový reproduktor s odolnou polypropylenovou membránou v ocelovém koši. Silný magnetický obvod. Středový reproduktor s impregnovanou papírovou membránou. ¾“ výškový reproduktor s chlazením cívky ferrofluidem. Elektronická výhybka 2. řádu pro optimální rozdělení kmitočtů mezi jednotlivé reproduktory. Interní propojení kabely o průřezu 1 mm2. 
Impedance: 8 Ohm, Šumový výkon: 95W, Hudební výkon: 190W, Citlivost: 88 dB/1m/1W, Kmitočtový rozsah: 40 Hz - 20 kHz v pásmu 8dB, Výhybka: 6,6,6 dB/oct, Hmotnost: cca 8,2kg, Objem: 17,5l. 
Záruka 2 roky.</t>
    </r>
  </si>
  <si>
    <t>Nastavitelné držáky reproduktorů (pár). Záruka 2 roky.</t>
  </si>
  <si>
    <t>Digitální videokamera, záznam na paměťovou kartu SD/Memory Stick, rozlišení 4K (3840x2160 px), celkové rozlišení 14,2 Mpix, optický zoom 2x, funkce digitálního fotoaparátu, snímač CMOS, optický stabilizátor obrazu, konektory S-Video, microUSB, HDMI; Wi-Fi, stereo zvuk, NFC
objektiv - ohnisková vzdálenost 29 - 348 mm, světelnost 2,8 - 4,5;
3.5" dotykový LCD panel s rozlišením 921 000 bodů + OLED hledáček.
Záruka 2 roky.</t>
  </si>
  <si>
    <t>Hliníkový stativ, 3 nohy, pákové zámky 2 teleskopických částí noh, gumový potah horní části jedné z noh, výška od min. 42,5 až do 146 cm, transportní výška max. 60 cm, gumové zakončení konců noh, fluidní tahový systém, úhly nohou 23°, 51°, nezávislé zámky otočení a náklonu,
Foto-videohlava součástí setu se stativem, hlava výměnná, fluidní tahový systém, s rychloupínací destičkou, plynulý tah, vodováha, nosnost až 4kg. 
Záruka 2 roky.</t>
  </si>
  <si>
    <t>Tělo z eloxovaného hliníku a plastové součásti; 
Technologie senzoru: vyrovnávání akcelerometru a gyroskopu; vzdušná myš; 3 tlačítka, LED indikátor baterie a připojení, baterie lithiopolymerová baterie 85 mAh; výdrž baterie až 3 měsíce při plném nabití; 1 minuta rychlého nabíjení umožní 3 hodiny prezentování; plné dobití trvá 1 hodinu; nabíjecí port USB-C, 
provozní dosah bezdrátového připojení až 30 metrů
Připojení: Přijímač USB-A + Bluetooth
Upozornění na stav baterie, na dosažení hranice dosahu a na časové limity
Software v ceně; automatické spuštění při restartování počítače nebo přihlášení, automatická aktualizace softwaru,
kompatibilita s operačními systémy na zařízeních v učebně a s prezentačními softwary, které používá Mendelu
Funkce hlídání času a vibrování před skončením doby prezentace. 
Záruka 2 roky.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</si>
</sst>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9" x14ac:knownFonts="1">
    <font>
      <sz val="11"/>
      <color theme="1"/>
      <name val="Calibri"/>
      <family val="2"/>
      <charset val="238"/>
      <scheme val="minor"/>
    </font>
    <font>
      <b/>
      <sz val="14"/>
      <color rgb="FFFF0000"/>
      <name val="Calibri"/>
      <family val="2"/>
      <charset val="238"/>
      <scheme val="minor"/>
    </font>
    <font>
      <b/>
      <sz val="14"/>
      <color theme="1"/>
      <name val="Calibri"/>
      <family val="2"/>
      <charset val="238"/>
      <scheme val="minor"/>
    </font>
    <font>
      <i/>
      <sz val="11"/>
      <color rgb="FFFF0000"/>
      <name val="Calibri"/>
      <family val="2"/>
      <charset val="238"/>
      <scheme val="minor"/>
    </font>
    <font>
      <sz val="11"/>
      <name val="Calibri"/>
      <family val="2"/>
      <charset val="238"/>
      <scheme val="minor"/>
    </font>
    <font>
      <b/>
      <sz val="20"/>
      <name val="Calibri"/>
      <family val="2"/>
      <charset val="238"/>
      <scheme val="minor"/>
    </font>
    <font>
      <b/>
      <sz val="12"/>
      <color theme="1"/>
      <name val="Calibri"/>
      <family val="2"/>
      <charset val="238"/>
      <scheme val="minor"/>
    </font>
    <font>
      <b/>
      <sz val="14"/>
      <name val="Calibri"/>
      <family val="2"/>
      <charset val="238"/>
      <scheme val="minor"/>
    </font>
    <font>
      <b/>
      <sz val="12"/>
      <name val="Calibri"/>
      <family val="2"/>
      <charset val="238"/>
      <scheme val="minor"/>
    </font>
    <font>
      <b/>
      <sz val="11"/>
      <color theme="1"/>
      <name val="Calibri"/>
      <family val="2"/>
      <charset val="238"/>
      <scheme val="minor"/>
    </font>
    <font>
      <b/>
      <sz val="11"/>
      <name val="Calibri"/>
      <family val="2"/>
      <charset val="238"/>
      <scheme val="minor"/>
    </font>
    <font>
      <b/>
      <sz val="18"/>
      <name val="Calibri"/>
      <family val="2"/>
      <charset val="238"/>
      <scheme val="minor"/>
    </font>
    <font>
      <sz val="12"/>
      <name val="Calibri"/>
      <family val="2"/>
      <charset val="238"/>
      <scheme val="minor"/>
    </font>
    <font>
      <b/>
      <sz val="16"/>
      <color theme="1"/>
      <name val="Arial"/>
      <family val="2"/>
      <charset val="238"/>
    </font>
    <font>
      <sz val="11"/>
      <color theme="1"/>
      <name val="Arial"/>
      <family val="2"/>
      <charset val="238"/>
    </font>
    <font>
      <b/>
      <sz val="11"/>
      <color theme="1"/>
      <name val="Arial"/>
      <family val="2"/>
      <charset val="238"/>
    </font>
    <font>
      <u/>
      <sz val="11"/>
      <color theme="1"/>
      <name val="Arial"/>
      <family val="2"/>
      <charset val="238"/>
    </font>
    <font>
      <sz val="11"/>
      <color theme="1"/>
      <name val="Symbol"/>
      <family val="1"/>
      <charset val="2"/>
    </font>
    <font>
      <sz val="7"/>
      <color theme="1"/>
      <name val="Times New Roman"/>
      <family val="1"/>
      <charset val="23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4" tint="0.59999389629810485"/>
        <bgColor indexed="64"/>
      </patternFill>
    </fill>
    <fill>
      <patternFill patternType="solid">
        <fgColor rgb="FFFFC0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1">
    <xf numFmtId="0" fontId="0" fillId="0" borderId="0" xfId="0"/>
    <xf numFmtId="0" fontId="1" fillId="0" borderId="0" xfId="0" applyFont="1"/>
    <xf numFmtId="0" fontId="2" fillId="0" borderId="0" xfId="0" applyFont="1"/>
    <xf numFmtId="0" fontId="3" fillId="0" borderId="0" xfId="0" applyFont="1" applyAlignment="1">
      <alignment horizontal="center" vertical="top"/>
    </xf>
    <xf numFmtId="4" fontId="0" fillId="2" borderId="1" xfId="0" applyNumberFormat="1" applyFill="1" applyBorder="1" applyAlignment="1" applyProtection="1">
      <alignment horizontal="center" vertical="top" wrapText="1"/>
      <protection locked="0"/>
    </xf>
    <xf numFmtId="0" fontId="0" fillId="0" borderId="1" xfId="0" applyBorder="1" applyAlignment="1">
      <alignment horizontal="center" vertical="top" wrapText="1"/>
    </xf>
    <xf numFmtId="0" fontId="0" fillId="0" borderId="1" xfId="0" applyBorder="1" applyAlignment="1">
      <alignment horizontal="left" vertical="top" wrapText="1"/>
    </xf>
    <xf numFmtId="0" fontId="4" fillId="0" borderId="1" xfId="0" applyFont="1" applyBorder="1" applyAlignment="1">
      <alignment horizontal="center" vertical="top" wrapText="1"/>
    </xf>
    <xf numFmtId="0" fontId="0" fillId="0" borderId="0" xfId="0" applyFill="1" applyAlignment="1">
      <alignment wrapText="1"/>
    </xf>
    <xf numFmtId="0" fontId="7" fillId="0" borderId="0" xfId="0" applyFont="1"/>
    <xf numFmtId="0" fontId="8" fillId="0" borderId="0" xfId="0" applyFont="1"/>
    <xf numFmtId="0" fontId="2" fillId="0" borderId="3" xfId="0" applyFont="1" applyBorder="1"/>
    <xf numFmtId="0" fontId="0" fillId="0" borderId="5" xfId="0" applyBorder="1"/>
    <xf numFmtId="0" fontId="2" fillId="0" borderId="7" xfId="0" applyFont="1" applyBorder="1"/>
    <xf numFmtId="164" fontId="2" fillId="0" borderId="4" xfId="0" applyNumberFormat="1" applyFont="1" applyBorder="1"/>
    <xf numFmtId="164" fontId="2" fillId="0" borderId="8" xfId="0" applyNumberFormat="1" applyFont="1" applyBorder="1"/>
    <xf numFmtId="0" fontId="3" fillId="0" borderId="0" xfId="0" applyFont="1" applyBorder="1" applyAlignment="1">
      <alignment horizontal="center" vertical="top" wrapText="1"/>
    </xf>
    <xf numFmtId="0" fontId="0" fillId="0" borderId="5" xfId="0" applyBorder="1" applyAlignment="1">
      <alignment horizontal="center" vertical="top" wrapText="1"/>
    </xf>
    <xf numFmtId="164" fontId="0" fillId="3" borderId="6" xfId="0" applyNumberFormat="1" applyFill="1" applyBorder="1" applyAlignment="1">
      <alignment horizontal="right" vertical="top" wrapText="1"/>
    </xf>
    <xf numFmtId="49" fontId="0" fillId="2" borderId="0" xfId="0" applyNumberFormat="1" applyFill="1" applyAlignment="1" applyProtection="1">
      <alignment horizontal="left"/>
      <protection locked="0"/>
    </xf>
    <xf numFmtId="0" fontId="0" fillId="0" borderId="0" xfId="0" applyProtection="1">
      <protection locked="0"/>
    </xf>
    <xf numFmtId="0" fontId="0" fillId="2" borderId="6" xfId="0" applyFill="1" applyBorder="1" applyAlignment="1" applyProtection="1">
      <alignment wrapText="1"/>
      <protection locked="0"/>
    </xf>
    <xf numFmtId="0" fontId="4" fillId="2" borderId="1" xfId="0" applyFont="1" applyFill="1" applyBorder="1" applyAlignment="1" applyProtection="1">
      <alignment horizontal="center" vertical="top" wrapText="1"/>
      <protection locked="0"/>
    </xf>
    <xf numFmtId="0" fontId="9" fillId="0" borderId="1" xfId="0" applyFont="1" applyBorder="1" applyAlignment="1">
      <alignment horizontal="left" vertical="top" wrapText="1"/>
    </xf>
    <xf numFmtId="0" fontId="11" fillId="0" borderId="0" xfId="0" applyFont="1"/>
    <xf numFmtId="0" fontId="0" fillId="0" borderId="1" xfId="0" applyBorder="1" applyAlignment="1">
      <alignment horizontal="left" vertical="top"/>
    </xf>
    <xf numFmtId="0" fontId="0" fillId="0" borderId="1" xfId="0" applyBorder="1" applyAlignment="1">
      <alignment horizontal="center" vertical="top"/>
    </xf>
    <xf numFmtId="0" fontId="0" fillId="0" borderId="0" xfId="0" applyAlignment="1">
      <alignment horizontal="center"/>
    </xf>
    <xf numFmtId="0" fontId="4" fillId="0" borderId="1" xfId="0" applyFont="1" applyBorder="1" applyAlignment="1">
      <alignment horizontal="left" vertical="top" wrapText="1"/>
    </xf>
    <xf numFmtId="0" fontId="9" fillId="0" borderId="1" xfId="0" applyFont="1" applyBorder="1" applyAlignment="1">
      <alignment horizontal="center" vertical="top" wrapText="1"/>
    </xf>
    <xf numFmtId="0" fontId="0" fillId="0" borderId="10" xfId="0" applyBorder="1"/>
    <xf numFmtId="164" fontId="2" fillId="0" borderId="12" xfId="0" applyNumberFormat="1" applyFont="1" applyBorder="1"/>
    <xf numFmtId="0" fontId="0" fillId="0" borderId="5" xfId="0" applyBorder="1" applyAlignment="1">
      <alignment horizontal="center" vertical="top"/>
    </xf>
    <xf numFmtId="0" fontId="0" fillId="0" borderId="7" xfId="0" applyBorder="1" applyAlignment="1">
      <alignment horizontal="center" vertical="top" wrapText="1"/>
    </xf>
    <xf numFmtId="0" fontId="9" fillId="0" borderId="9" xfId="0" applyFont="1"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vertical="top" wrapText="1"/>
    </xf>
    <xf numFmtId="0" fontId="4" fillId="0" borderId="9" xfId="0" applyFont="1" applyBorder="1" applyAlignment="1">
      <alignment horizontal="center" vertical="top" wrapText="1"/>
    </xf>
    <xf numFmtId="0" fontId="4" fillId="2" borderId="9" xfId="0" applyFont="1" applyFill="1" applyBorder="1" applyAlignment="1" applyProtection="1">
      <alignment horizontal="center" vertical="top" wrapText="1"/>
      <protection locked="0"/>
    </xf>
    <xf numFmtId="4" fontId="0" fillId="2" borderId="9" xfId="0" applyNumberFormat="1" applyFill="1" applyBorder="1" applyAlignment="1" applyProtection="1">
      <alignment horizontal="center" vertical="top" wrapText="1"/>
      <protection locked="0"/>
    </xf>
    <xf numFmtId="164" fontId="0" fillId="3" borderId="8" xfId="0" applyNumberFormat="1" applyFill="1" applyBorder="1" applyAlignment="1">
      <alignment horizontal="right" vertical="top" wrapText="1"/>
    </xf>
    <xf numFmtId="0" fontId="9" fillId="0" borderId="19" xfId="0" applyFont="1" applyBorder="1" applyAlignment="1">
      <alignment horizontal="center" vertical="top" wrapText="1"/>
    </xf>
    <xf numFmtId="0" fontId="9" fillId="0" borderId="20" xfId="0" applyFont="1" applyBorder="1" applyAlignment="1">
      <alignment horizontal="center" vertical="top" wrapText="1"/>
    </xf>
    <xf numFmtId="0" fontId="10" fillId="0" borderId="20" xfId="0" applyFont="1" applyBorder="1" applyAlignment="1">
      <alignment horizontal="center" vertical="top" wrapText="1"/>
    </xf>
    <xf numFmtId="0" fontId="9" fillId="3" borderId="20" xfId="0" applyFont="1" applyFill="1" applyBorder="1" applyAlignment="1">
      <alignment horizontal="center" vertical="top" wrapText="1"/>
    </xf>
    <xf numFmtId="0" fontId="9" fillId="3" borderId="21" xfId="0" applyFont="1" applyFill="1" applyBorder="1" applyAlignment="1">
      <alignment horizontal="center" vertical="top" wrapText="1"/>
    </xf>
    <xf numFmtId="0" fontId="6" fillId="0" borderId="1" xfId="0" applyFont="1" applyBorder="1" applyAlignment="1">
      <alignment horizontal="center" vertical="top" wrapText="1"/>
    </xf>
    <xf numFmtId="0" fontId="6" fillId="0" borderId="1" xfId="0" applyFont="1" applyBorder="1" applyAlignment="1" applyProtection="1">
      <alignment horizontal="center" vertical="top" wrapText="1"/>
    </xf>
    <xf numFmtId="0" fontId="6" fillId="0" borderId="9" xfId="0" applyFont="1" applyBorder="1" applyAlignment="1" applyProtection="1">
      <alignment horizontal="center" vertical="top" wrapText="1"/>
    </xf>
    <xf numFmtId="49" fontId="13" fillId="0" borderId="0" xfId="0" applyNumberFormat="1" applyFont="1" applyAlignment="1">
      <alignment horizontal="left" vertical="top" wrapText="1"/>
    </xf>
    <xf numFmtId="49" fontId="14" fillId="0" borderId="0" xfId="0" applyNumberFormat="1" applyFont="1" applyAlignment="1">
      <alignment horizontal="left" vertical="top" wrapText="1"/>
    </xf>
    <xf numFmtId="49" fontId="16" fillId="0" borderId="0" xfId="0" applyNumberFormat="1" applyFont="1" applyAlignment="1">
      <alignment horizontal="left" vertical="top" wrapText="1"/>
    </xf>
    <xf numFmtId="49" fontId="17" fillId="0" borderId="0" xfId="0" applyNumberFormat="1" applyFont="1" applyAlignment="1">
      <alignment horizontal="left" vertical="top" wrapText="1" indent="2"/>
    </xf>
    <xf numFmtId="49" fontId="14" fillId="0" borderId="0" xfId="0" applyNumberFormat="1" applyFont="1" applyAlignment="1">
      <alignment horizontal="left" vertical="top" wrapText="1" indent="2"/>
    </xf>
    <xf numFmtId="0" fontId="0" fillId="0" borderId="0" xfId="0" applyAlignment="1"/>
    <xf numFmtId="0" fontId="0" fillId="0" borderId="0" xfId="0" applyFill="1" applyAlignment="1">
      <alignment wrapText="1"/>
    </xf>
    <xf numFmtId="0" fontId="0" fillId="2" borderId="0" xfId="0" applyFill="1" applyAlignment="1" applyProtection="1">
      <alignment horizontal="left" wrapText="1"/>
      <protection locked="0"/>
    </xf>
    <xf numFmtId="0" fontId="5" fillId="0" borderId="2" xfId="0" applyFont="1" applyBorder="1" applyAlignment="1">
      <alignment horizontal="center"/>
    </xf>
    <xf numFmtId="0" fontId="2" fillId="0" borderId="11" xfId="0" applyFont="1" applyBorder="1" applyAlignment="1">
      <alignment horizontal="right"/>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9" fillId="5" borderId="16" xfId="0" applyFont="1" applyFill="1" applyBorder="1" applyAlignment="1">
      <alignment horizontal="left" vertical="top" wrapText="1"/>
    </xf>
    <xf numFmtId="0" fontId="9" fillId="5" borderId="17" xfId="0" applyFont="1" applyFill="1" applyBorder="1" applyAlignment="1">
      <alignment horizontal="left" vertical="top" wrapText="1"/>
    </xf>
    <xf numFmtId="0" fontId="9" fillId="5" borderId="18" xfId="0" applyFont="1" applyFill="1" applyBorder="1" applyAlignment="1">
      <alignment horizontal="left" vertical="top" wrapText="1"/>
    </xf>
    <xf numFmtId="0" fontId="9" fillId="5" borderId="5" xfId="0" applyFont="1" applyFill="1" applyBorder="1" applyAlignment="1">
      <alignment horizontal="left" vertical="top" wrapText="1"/>
    </xf>
    <xf numFmtId="0" fontId="9" fillId="5" borderId="1" xfId="0" applyFont="1" applyFill="1" applyBorder="1" applyAlignment="1">
      <alignment horizontal="left" vertical="top" wrapText="1"/>
    </xf>
    <xf numFmtId="0" fontId="9" fillId="5" borderId="6" xfId="0" applyFont="1" applyFill="1" applyBorder="1" applyAlignment="1">
      <alignment horizontal="left" vertical="top" wrapText="1"/>
    </xf>
    <xf numFmtId="0" fontId="8" fillId="6" borderId="23" xfId="0" applyFont="1" applyFill="1" applyBorder="1" applyAlignment="1">
      <alignment horizontal="left" vertical="top" wrapText="1"/>
    </xf>
    <xf numFmtId="0" fontId="5" fillId="6" borderId="22" xfId="0" applyFont="1" applyFill="1" applyBorder="1" applyAlignment="1">
      <alignment horizontal="left" vertical="top"/>
    </xf>
    <xf numFmtId="0" fontId="5" fillId="6" borderId="24" xfId="0" applyFont="1" applyFill="1" applyBorder="1" applyAlignment="1">
      <alignment horizontal="left" vertical="top"/>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g"/><Relationship Id="rId18" Type="http://schemas.openxmlformats.org/officeDocument/2006/relationships/image" Target="../media/image18.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g"/><Relationship Id="rId20" Type="http://schemas.openxmlformats.org/officeDocument/2006/relationships/image" Target="../media/image20.jpeg"/><Relationship Id="rId1" Type="http://schemas.openxmlformats.org/officeDocument/2006/relationships/image" Target="../media/image1.JPG"/><Relationship Id="rId6" Type="http://schemas.openxmlformats.org/officeDocument/2006/relationships/image" Target="../media/image6.jpeg"/><Relationship Id="rId11" Type="http://schemas.openxmlformats.org/officeDocument/2006/relationships/image" Target="../media/image11.jp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19" Type="http://schemas.openxmlformats.org/officeDocument/2006/relationships/image" Target="../media/image19.pn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emf"/></Relationships>
</file>

<file path=xl/drawings/_rels/drawing2.xml.rels><?xml version="1.0" encoding="UTF-8" standalone="yes"?>
<Relationships xmlns="http://schemas.openxmlformats.org/package/2006/relationships"><Relationship Id="rId1" Type="http://schemas.openxmlformats.org/officeDocument/2006/relationships/image" Target="../media/image21.jpg"/></Relationships>
</file>

<file path=xl/drawings/drawing1.xml><?xml version="1.0" encoding="utf-8"?>
<xdr:wsDr xmlns:xdr="http://schemas.openxmlformats.org/drawingml/2006/spreadsheetDrawing" xmlns:a="http://schemas.openxmlformats.org/drawingml/2006/main">
  <xdr:oneCellAnchor>
    <xdr:from>
      <xdr:col>9</xdr:col>
      <xdr:colOff>0</xdr:colOff>
      <xdr:row>34</xdr:row>
      <xdr:rowOff>0</xdr:rowOff>
    </xdr:from>
    <xdr:ext cx="2257425" cy="0"/>
    <xdr:pic>
      <xdr:nvPicPr>
        <xdr:cNvPr id="2" name="Obrázek 1">
          <a:extLst>
            <a:ext uri="{FF2B5EF4-FFF2-40B4-BE49-F238E27FC236}">
              <a16:creationId xmlns:a16="http://schemas.microsoft.com/office/drawing/2014/main" id="{F0F298D5-372B-47F1-951A-E67F470D96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76800" y="1143000"/>
          <a:ext cx="2257425" cy="0"/>
        </a:xfrm>
        <a:prstGeom prst="rect">
          <a:avLst/>
        </a:prstGeom>
      </xdr:spPr>
    </xdr:pic>
    <xdr:clientData/>
  </xdr:oneCellAnchor>
  <xdr:twoCellAnchor>
    <xdr:from>
      <xdr:col>4</xdr:col>
      <xdr:colOff>56283</xdr:colOff>
      <xdr:row>25</xdr:row>
      <xdr:rowOff>52820</xdr:rowOff>
    </xdr:from>
    <xdr:to>
      <xdr:col>4</xdr:col>
      <xdr:colOff>3020290</xdr:colOff>
      <xdr:row>25</xdr:row>
      <xdr:rowOff>1786370</xdr:rowOff>
    </xdr:to>
    <xdr:pic>
      <xdr:nvPicPr>
        <xdr:cNvPr id="10" name="Obrázek 9" descr="AQ M4D-zesilovač-bez typu">
          <a:extLst>
            <a:ext uri="{FF2B5EF4-FFF2-40B4-BE49-F238E27FC236}">
              <a16:creationId xmlns:a16="http://schemas.microsoft.com/office/drawing/2014/main" id="{785B7F73-35AA-49FF-97E8-9C62D12F27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2033" y="1516206"/>
          <a:ext cx="2964007"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51089</xdr:colOff>
      <xdr:row>25</xdr:row>
      <xdr:rowOff>1890279</xdr:rowOff>
    </xdr:from>
    <xdr:to>
      <xdr:col>4</xdr:col>
      <xdr:colOff>3030682</xdr:colOff>
      <xdr:row>25</xdr:row>
      <xdr:rowOff>2796634</xdr:rowOff>
    </xdr:to>
    <xdr:pic>
      <xdr:nvPicPr>
        <xdr:cNvPr id="14" name="Obrázek 13" descr="AQ_M4_USB_back-bez typu">
          <a:extLst>
            <a:ext uri="{FF2B5EF4-FFF2-40B4-BE49-F238E27FC236}">
              <a16:creationId xmlns:a16="http://schemas.microsoft.com/office/drawing/2014/main" id="{03F2E43E-6200-4268-9B8F-ACFD40E4A3D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56839" y="3353665"/>
          <a:ext cx="2979593" cy="906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3192606</xdr:colOff>
      <xdr:row>25</xdr:row>
      <xdr:rowOff>103043</xdr:rowOff>
    </xdr:from>
    <xdr:to>
      <xdr:col>4</xdr:col>
      <xdr:colOff>4184372</xdr:colOff>
      <xdr:row>25</xdr:row>
      <xdr:rowOff>1757796</xdr:rowOff>
    </xdr:to>
    <xdr:pic>
      <xdr:nvPicPr>
        <xdr:cNvPr id="15" name="Obrázek 14" descr="AQ Tango 85-repro-bez typu_2">
          <a:extLst>
            <a:ext uri="{FF2B5EF4-FFF2-40B4-BE49-F238E27FC236}">
              <a16:creationId xmlns:a16="http://schemas.microsoft.com/office/drawing/2014/main" id="{FAC23A2F-8735-402B-8975-7E7FDCF4C4C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912561" y="25656020"/>
          <a:ext cx="991766" cy="1654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3199535</xdr:colOff>
      <xdr:row>25</xdr:row>
      <xdr:rowOff>1886815</xdr:rowOff>
    </xdr:from>
    <xdr:to>
      <xdr:col>4</xdr:col>
      <xdr:colOff>4147705</xdr:colOff>
      <xdr:row>25</xdr:row>
      <xdr:rowOff>3427332</xdr:rowOff>
    </xdr:to>
    <xdr:pic>
      <xdr:nvPicPr>
        <xdr:cNvPr id="16" name="Obrázek 15" descr="AQ Tango 85-repro-bez typu_1">
          <a:extLst>
            <a:ext uri="{FF2B5EF4-FFF2-40B4-BE49-F238E27FC236}">
              <a16:creationId xmlns:a16="http://schemas.microsoft.com/office/drawing/2014/main" id="{B7CE93BC-5F98-43A5-B5A6-DE766BD4840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919490" y="27439792"/>
          <a:ext cx="948170" cy="1540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156729</xdr:colOff>
      <xdr:row>13</xdr:row>
      <xdr:rowOff>180109</xdr:rowOff>
    </xdr:from>
    <xdr:to>
      <xdr:col>4</xdr:col>
      <xdr:colOff>2979593</xdr:colOff>
      <xdr:row>13</xdr:row>
      <xdr:rowOff>2428009</xdr:rowOff>
    </xdr:to>
    <xdr:pic>
      <xdr:nvPicPr>
        <xdr:cNvPr id="19" name="Obrázek 18" descr="Ovládací panel_RTI CX7_45_bez typu">
          <a:extLst>
            <a:ext uri="{FF2B5EF4-FFF2-40B4-BE49-F238E27FC236}">
              <a16:creationId xmlns:a16="http://schemas.microsoft.com/office/drawing/2014/main" id="{946A22E2-D516-4F95-A1BE-0B3848F12A5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062479" y="6717723"/>
          <a:ext cx="2822864"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77932</xdr:colOff>
      <xdr:row>22</xdr:row>
      <xdr:rowOff>355888</xdr:rowOff>
    </xdr:from>
    <xdr:to>
      <xdr:col>4</xdr:col>
      <xdr:colOff>4407477</xdr:colOff>
      <xdr:row>22</xdr:row>
      <xdr:rowOff>2654630</xdr:rowOff>
    </xdr:to>
    <xdr:pic>
      <xdr:nvPicPr>
        <xdr:cNvPr id="20" name="Obrázek 19" descr="Mikrofony a tuner_Dexon MBD 832-tuner s mikrofony-bez typu">
          <a:extLst>
            <a:ext uri="{FF2B5EF4-FFF2-40B4-BE49-F238E27FC236}">
              <a16:creationId xmlns:a16="http://schemas.microsoft.com/office/drawing/2014/main" id="{E0D8DDEA-CF64-42E0-A050-C322B1E4260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797887" y="16098115"/>
          <a:ext cx="4329545" cy="22987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103043</xdr:colOff>
      <xdr:row>22</xdr:row>
      <xdr:rowOff>2999509</xdr:rowOff>
    </xdr:from>
    <xdr:to>
      <xdr:col>4</xdr:col>
      <xdr:colOff>4364181</xdr:colOff>
      <xdr:row>22</xdr:row>
      <xdr:rowOff>3496918</xdr:rowOff>
    </xdr:to>
    <xdr:pic>
      <xdr:nvPicPr>
        <xdr:cNvPr id="21" name="Obrázek 20" descr="Mikrofony a tuner_MBD 832-zadní strana tuneru-bez typu">
          <a:extLst>
            <a:ext uri="{FF2B5EF4-FFF2-40B4-BE49-F238E27FC236}">
              <a16:creationId xmlns:a16="http://schemas.microsoft.com/office/drawing/2014/main" id="{0D1EA055-0172-489B-8911-16B933CBCC7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822998" y="18741736"/>
          <a:ext cx="4261138" cy="497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225137</xdr:colOff>
      <xdr:row>24</xdr:row>
      <xdr:rowOff>98714</xdr:rowOff>
    </xdr:from>
    <xdr:to>
      <xdr:col>4</xdr:col>
      <xdr:colOff>2840182</xdr:colOff>
      <xdr:row>24</xdr:row>
      <xdr:rowOff>2145298</xdr:rowOff>
    </xdr:to>
    <xdr:pic>
      <xdr:nvPicPr>
        <xdr:cNvPr id="22" name="Obrázek 21" descr="Mixážní pult_DEXON DMC 2220-nadhled-bez typu">
          <a:extLst>
            <a:ext uri="{FF2B5EF4-FFF2-40B4-BE49-F238E27FC236}">
              <a16:creationId xmlns:a16="http://schemas.microsoft.com/office/drawing/2014/main" id="{312C6550-8064-4444-ABB5-E3518443E20D}"/>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945092" y="22785532"/>
          <a:ext cx="2615045" cy="2046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2372589</xdr:colOff>
      <xdr:row>24</xdr:row>
      <xdr:rowOff>1369944</xdr:rowOff>
    </xdr:from>
    <xdr:to>
      <xdr:col>4</xdr:col>
      <xdr:colOff>4390158</xdr:colOff>
      <xdr:row>24</xdr:row>
      <xdr:rowOff>2227984</xdr:rowOff>
    </xdr:to>
    <xdr:pic>
      <xdr:nvPicPr>
        <xdr:cNvPr id="23" name="Obrázek 22" descr="Mixážní pult_DEXON DMC 2220-zadní strana-bez typu">
          <a:extLst>
            <a:ext uri="{FF2B5EF4-FFF2-40B4-BE49-F238E27FC236}">
              <a16:creationId xmlns:a16="http://schemas.microsoft.com/office/drawing/2014/main" id="{0C1860D3-A315-4BB6-9578-3E71536DC30A}"/>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092544" y="24056762"/>
          <a:ext cx="2017569" cy="85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144347</xdr:colOff>
      <xdr:row>30</xdr:row>
      <xdr:rowOff>89451</xdr:rowOff>
    </xdr:from>
    <xdr:to>
      <xdr:col>4</xdr:col>
      <xdr:colOff>2597727</xdr:colOff>
      <xdr:row>30</xdr:row>
      <xdr:rowOff>1637245</xdr:rowOff>
    </xdr:to>
    <xdr:pic>
      <xdr:nvPicPr>
        <xdr:cNvPr id="4" name="Obrázek 3">
          <a:extLst>
            <a:ext uri="{FF2B5EF4-FFF2-40B4-BE49-F238E27FC236}">
              <a16:creationId xmlns:a16="http://schemas.microsoft.com/office/drawing/2014/main" id="{337D8743-CE18-43F2-A4AC-486570E2C3B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rot="5400000">
          <a:off x="11317095" y="31978363"/>
          <a:ext cx="1547794" cy="2453380"/>
        </a:xfrm>
        <a:prstGeom prst="rect">
          <a:avLst/>
        </a:prstGeom>
      </xdr:spPr>
    </xdr:pic>
    <xdr:clientData/>
  </xdr:twoCellAnchor>
  <xdr:twoCellAnchor editAs="oneCell">
    <xdr:from>
      <xdr:col>4</xdr:col>
      <xdr:colOff>744681</xdr:colOff>
      <xdr:row>28</xdr:row>
      <xdr:rowOff>69273</xdr:rowOff>
    </xdr:from>
    <xdr:to>
      <xdr:col>4</xdr:col>
      <xdr:colOff>2952749</xdr:colOff>
      <xdr:row>28</xdr:row>
      <xdr:rowOff>1614920</xdr:rowOff>
    </xdr:to>
    <xdr:pic>
      <xdr:nvPicPr>
        <xdr:cNvPr id="6" name="Obrázek 5">
          <a:extLst>
            <a:ext uri="{FF2B5EF4-FFF2-40B4-BE49-F238E27FC236}">
              <a16:creationId xmlns:a16="http://schemas.microsoft.com/office/drawing/2014/main" id="{A44E2785-7FBD-406E-BD48-23DE7EB3D7C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464636" y="29778614"/>
          <a:ext cx="2208068" cy="1545647"/>
        </a:xfrm>
        <a:prstGeom prst="rect">
          <a:avLst/>
        </a:prstGeom>
      </xdr:spPr>
    </xdr:pic>
    <xdr:clientData/>
  </xdr:twoCellAnchor>
  <xdr:twoCellAnchor editAs="oneCell">
    <xdr:from>
      <xdr:col>4</xdr:col>
      <xdr:colOff>337704</xdr:colOff>
      <xdr:row>23</xdr:row>
      <xdr:rowOff>389659</xdr:rowOff>
    </xdr:from>
    <xdr:to>
      <xdr:col>4</xdr:col>
      <xdr:colOff>4194936</xdr:colOff>
      <xdr:row>23</xdr:row>
      <xdr:rowOff>2511137</xdr:rowOff>
    </xdr:to>
    <xdr:pic>
      <xdr:nvPicPr>
        <xdr:cNvPr id="8" name="Obrázek 7">
          <a:extLst>
            <a:ext uri="{FF2B5EF4-FFF2-40B4-BE49-F238E27FC236}">
              <a16:creationId xmlns:a16="http://schemas.microsoft.com/office/drawing/2014/main" id="{1D9B8B8F-0100-4D64-81E6-0035A5A2D50E}"/>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1057659" y="21275386"/>
          <a:ext cx="3857232" cy="2121478"/>
        </a:xfrm>
        <a:prstGeom prst="rect">
          <a:avLst/>
        </a:prstGeom>
      </xdr:spPr>
    </xdr:pic>
    <xdr:clientData/>
  </xdr:twoCellAnchor>
  <xdr:oneCellAnchor>
    <xdr:from>
      <xdr:col>4</xdr:col>
      <xdr:colOff>346362</xdr:colOff>
      <xdr:row>31</xdr:row>
      <xdr:rowOff>411742</xdr:rowOff>
    </xdr:from>
    <xdr:ext cx="3818659" cy="996229"/>
    <xdr:pic>
      <xdr:nvPicPr>
        <xdr:cNvPr id="25" name="Obrázek 24">
          <a:extLst>
            <a:ext uri="{FF2B5EF4-FFF2-40B4-BE49-F238E27FC236}">
              <a16:creationId xmlns:a16="http://schemas.microsoft.com/office/drawing/2014/main" id="{8D2A4985-48F9-43F5-BE74-A746C15B9016}"/>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rot="5400000">
          <a:off x="12477532" y="37923141"/>
          <a:ext cx="996229" cy="38186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232834</xdr:colOff>
      <xdr:row>10</xdr:row>
      <xdr:rowOff>127000</xdr:rowOff>
    </xdr:from>
    <xdr:to>
      <xdr:col>4</xdr:col>
      <xdr:colOff>4360334</xdr:colOff>
      <xdr:row>10</xdr:row>
      <xdr:rowOff>1465947</xdr:rowOff>
    </xdr:to>
    <xdr:pic>
      <xdr:nvPicPr>
        <xdr:cNvPr id="5" name="Obrázek 4">
          <a:extLst>
            <a:ext uri="{FF2B5EF4-FFF2-40B4-BE49-F238E27FC236}">
              <a16:creationId xmlns:a16="http://schemas.microsoft.com/office/drawing/2014/main" id="{24462C8A-A052-4F4D-9318-136E37535CF4}"/>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932584" y="8191500"/>
          <a:ext cx="4127500" cy="1338947"/>
        </a:xfrm>
        <a:prstGeom prst="rect">
          <a:avLst/>
        </a:prstGeom>
      </xdr:spPr>
    </xdr:pic>
    <xdr:clientData/>
  </xdr:twoCellAnchor>
  <xdr:twoCellAnchor editAs="oneCell">
    <xdr:from>
      <xdr:col>4</xdr:col>
      <xdr:colOff>127000</xdr:colOff>
      <xdr:row>15</xdr:row>
      <xdr:rowOff>179916</xdr:rowOff>
    </xdr:from>
    <xdr:to>
      <xdr:col>4</xdr:col>
      <xdr:colOff>4455583</xdr:colOff>
      <xdr:row>15</xdr:row>
      <xdr:rowOff>2190914</xdr:rowOff>
    </xdr:to>
    <xdr:pic>
      <xdr:nvPicPr>
        <xdr:cNvPr id="9" name="Obrázek 8">
          <a:extLst>
            <a:ext uri="{FF2B5EF4-FFF2-40B4-BE49-F238E27FC236}">
              <a16:creationId xmlns:a16="http://schemas.microsoft.com/office/drawing/2014/main" id="{F5AFE483-455C-426F-B09F-752EEE925AE8}"/>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10826750" y="14435666"/>
          <a:ext cx="4328583" cy="2010998"/>
        </a:xfrm>
        <a:prstGeom prst="rect">
          <a:avLst/>
        </a:prstGeom>
      </xdr:spPr>
    </xdr:pic>
    <xdr:clientData/>
  </xdr:twoCellAnchor>
  <xdr:twoCellAnchor editAs="oneCell">
    <xdr:from>
      <xdr:col>4</xdr:col>
      <xdr:colOff>74081</xdr:colOff>
      <xdr:row>14</xdr:row>
      <xdr:rowOff>211666</xdr:rowOff>
    </xdr:from>
    <xdr:to>
      <xdr:col>4</xdr:col>
      <xdr:colOff>4436384</xdr:colOff>
      <xdr:row>14</xdr:row>
      <xdr:rowOff>1545166</xdr:rowOff>
    </xdr:to>
    <xdr:pic>
      <xdr:nvPicPr>
        <xdr:cNvPr id="17" name="Obrázek 16">
          <a:extLst>
            <a:ext uri="{FF2B5EF4-FFF2-40B4-BE49-F238E27FC236}">
              <a16:creationId xmlns:a16="http://schemas.microsoft.com/office/drawing/2014/main" id="{E98785F6-FD51-4E87-8333-8323E93D1EDC}"/>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773831" y="12911666"/>
          <a:ext cx="4362303" cy="1333500"/>
        </a:xfrm>
        <a:prstGeom prst="rect">
          <a:avLst/>
        </a:prstGeom>
      </xdr:spPr>
    </xdr:pic>
    <xdr:clientData/>
  </xdr:twoCellAnchor>
  <xdr:twoCellAnchor>
    <xdr:from>
      <xdr:col>4</xdr:col>
      <xdr:colOff>77258</xdr:colOff>
      <xdr:row>16</xdr:row>
      <xdr:rowOff>80433</xdr:rowOff>
    </xdr:from>
    <xdr:to>
      <xdr:col>4</xdr:col>
      <xdr:colOff>2706158</xdr:colOff>
      <xdr:row>16</xdr:row>
      <xdr:rowOff>1880658</xdr:rowOff>
    </xdr:to>
    <xdr:pic>
      <xdr:nvPicPr>
        <xdr:cNvPr id="24" name="Obrázek 23" descr="Kamera AVer-ptc500 s ovladačem-bez typu">
          <a:extLst>
            <a:ext uri="{FF2B5EF4-FFF2-40B4-BE49-F238E27FC236}">
              <a16:creationId xmlns:a16="http://schemas.microsoft.com/office/drawing/2014/main" id="{BE241294-2328-4AB9-81A9-79FECC1E2464}"/>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0777008" y="18389600"/>
          <a:ext cx="2628900"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2377017</xdr:colOff>
      <xdr:row>16</xdr:row>
      <xdr:rowOff>1358900</xdr:rowOff>
    </xdr:from>
    <xdr:to>
      <xdr:col>4</xdr:col>
      <xdr:colOff>4291542</xdr:colOff>
      <xdr:row>16</xdr:row>
      <xdr:rowOff>3005666</xdr:rowOff>
    </xdr:to>
    <xdr:pic>
      <xdr:nvPicPr>
        <xdr:cNvPr id="26" name="Obrázek 25" descr="Kamera AVer-ptc500-zezadu">
          <a:extLst>
            <a:ext uri="{FF2B5EF4-FFF2-40B4-BE49-F238E27FC236}">
              <a16:creationId xmlns:a16="http://schemas.microsoft.com/office/drawing/2014/main" id="{49315F89-86ED-40C9-93B7-A35627BFEC7B}"/>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3076767" y="19668067"/>
          <a:ext cx="1914525" cy="1646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222251</xdr:colOff>
      <xdr:row>10</xdr:row>
      <xdr:rowOff>1524001</xdr:rowOff>
    </xdr:from>
    <xdr:to>
      <xdr:col>4</xdr:col>
      <xdr:colOff>4286251</xdr:colOff>
      <xdr:row>10</xdr:row>
      <xdr:rowOff>3507889</xdr:rowOff>
    </xdr:to>
    <xdr:pic>
      <xdr:nvPicPr>
        <xdr:cNvPr id="7" name="Obrázek 6">
          <a:extLst>
            <a:ext uri="{FF2B5EF4-FFF2-40B4-BE49-F238E27FC236}">
              <a16:creationId xmlns:a16="http://schemas.microsoft.com/office/drawing/2014/main" id="{D7B3AC4A-6C9F-470C-A8F8-D2BFD618E6F4}"/>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0922001" y="9514418"/>
          <a:ext cx="4064000" cy="19838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238787</xdr:colOff>
      <xdr:row>43</xdr:row>
      <xdr:rowOff>38878</xdr:rowOff>
    </xdr:to>
    <xdr:pic>
      <xdr:nvPicPr>
        <xdr:cNvPr id="3" name="Obrázek 2">
          <a:extLst>
            <a:ext uri="{FF2B5EF4-FFF2-40B4-BE49-F238E27FC236}">
              <a16:creationId xmlns:a16="http://schemas.microsoft.com/office/drawing/2014/main" id="{E2DA4A2A-F50C-45CF-9B1C-7B253A391D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872894" cy="8397551"/>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
  <sheetViews>
    <sheetView tabSelected="1" workbookViewId="0">
      <selection activeCell="B12" sqref="B12"/>
    </sheetView>
  </sheetViews>
  <sheetFormatPr defaultRowHeight="14.4" x14ac:dyDescent="0.3"/>
  <cols>
    <col min="1" max="1" width="34.5546875" customWidth="1"/>
    <col min="2" max="2" width="23" customWidth="1"/>
    <col min="3" max="3" width="30.44140625" customWidth="1"/>
  </cols>
  <sheetData>
    <row r="1" spans="1:3" ht="18" x14ac:dyDescent="0.35">
      <c r="A1" s="9" t="s">
        <v>6</v>
      </c>
    </row>
    <row r="2" spans="1:3" ht="18" x14ac:dyDescent="0.35">
      <c r="A2" s="9" t="s">
        <v>7</v>
      </c>
    </row>
    <row r="3" spans="1:3" ht="18" x14ac:dyDescent="0.35">
      <c r="A3" s="9" t="s">
        <v>26</v>
      </c>
    </row>
    <row r="5" spans="1:3" ht="23.4" x14ac:dyDescent="0.45">
      <c r="A5" s="24" t="s">
        <v>22</v>
      </c>
    </row>
    <row r="6" spans="1:3" ht="18" x14ac:dyDescent="0.35">
      <c r="A6" s="1"/>
    </row>
    <row r="7" spans="1:3" ht="15.6" x14ac:dyDescent="0.3">
      <c r="A7" s="10" t="s">
        <v>8</v>
      </c>
      <c r="B7" s="54" t="s">
        <v>9</v>
      </c>
      <c r="C7" s="54"/>
    </row>
    <row r="8" spans="1:3" ht="15.6" x14ac:dyDescent="0.3">
      <c r="A8" s="10" t="s">
        <v>17</v>
      </c>
      <c r="B8" s="55" t="s">
        <v>10</v>
      </c>
      <c r="C8" s="55"/>
    </row>
    <row r="9" spans="1:3" ht="15.6" x14ac:dyDescent="0.3">
      <c r="A9" s="10" t="s">
        <v>18</v>
      </c>
      <c r="B9" s="56"/>
      <c r="C9" s="56"/>
    </row>
    <row r="10" spans="1:3" ht="15.6" x14ac:dyDescent="0.3">
      <c r="A10" s="10" t="s">
        <v>11</v>
      </c>
      <c r="B10" s="19"/>
      <c r="C10" s="20"/>
    </row>
    <row r="11" spans="1:3" ht="15.6" x14ac:dyDescent="0.3">
      <c r="A11" s="10"/>
    </row>
    <row r="12" spans="1:3" ht="15.6" x14ac:dyDescent="0.3">
      <c r="A12" s="10"/>
    </row>
    <row r="14" spans="1:3" ht="18" x14ac:dyDescent="0.35">
      <c r="A14" s="2" t="s">
        <v>12</v>
      </c>
    </row>
    <row r="15" spans="1:3" ht="15" thickBot="1" x14ac:dyDescent="0.35">
      <c r="B15" s="8"/>
    </row>
    <row r="16" spans="1:3" ht="18" x14ac:dyDescent="0.35">
      <c r="A16" s="11" t="s">
        <v>14</v>
      </c>
      <c r="B16" s="14">
        <f>Rozpočet!I34</f>
        <v>0</v>
      </c>
    </row>
    <row r="17" spans="1:2" x14ac:dyDescent="0.3">
      <c r="A17" s="12" t="s">
        <v>13</v>
      </c>
      <c r="B17" s="21">
        <v>21</v>
      </c>
    </row>
    <row r="18" spans="1:2" ht="18.600000000000001" thickBot="1" x14ac:dyDescent="0.4">
      <c r="A18" s="13" t="s">
        <v>15</v>
      </c>
      <c r="B18" s="15">
        <f>B16+B16*B17/100</f>
        <v>0</v>
      </c>
    </row>
    <row r="22" spans="1:2" x14ac:dyDescent="0.3">
      <c r="A22" t="s">
        <v>16</v>
      </c>
    </row>
  </sheetData>
  <sheetProtection algorithmName="SHA-512" hashValue="P1fZeQZBX5qpmVYMNVPwGyDbLKSqB6qxvtNnEet7Vn+6e3vh8nbkoDsVuEx0Fws/JOWyNKm2l+K3pn7ndAqg8w==" saltValue="RWJvFKXuf+erMXt+D1kvuw==" spinCount="100000" sheet="1" formatCells="0" formatColumns="0" formatRows="0"/>
  <mergeCells count="3">
    <mergeCell ref="B7:C7"/>
    <mergeCell ref="B8:C8"/>
    <mergeCell ref="B9:C9"/>
  </mergeCells>
  <pageMargins left="0.7" right="0.7" top="0.78740157499999996" bottom="0.78740157499999996" header="0.3" footer="0.3"/>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zoomScaleNormal="100" zoomScaleSheetLayoutView="100" workbookViewId="0">
      <selection sqref="A1:I1"/>
    </sheetView>
  </sheetViews>
  <sheetFormatPr defaultRowHeight="14.4" x14ac:dyDescent="0.3"/>
  <cols>
    <col min="1" max="1" width="5.109375" customWidth="1"/>
    <col min="2" max="2" width="19.5546875" customWidth="1"/>
    <col min="3" max="3" width="113.5546875" customWidth="1"/>
    <col min="4" max="4" width="22.33203125" style="27" customWidth="1"/>
    <col min="5" max="5" width="67.109375" customWidth="1"/>
    <col min="6" max="6" width="8.5546875" customWidth="1"/>
    <col min="7" max="7" width="21.88671875" customWidth="1"/>
    <col min="8" max="8" width="12.5546875" customWidth="1"/>
    <col min="9" max="9" width="19" customWidth="1"/>
    <col min="10" max="10" width="4.109375" customWidth="1"/>
  </cols>
  <sheetData>
    <row r="1" spans="1:10" ht="26.4" thickBot="1" x14ac:dyDescent="0.55000000000000004">
      <c r="A1" s="57" t="s">
        <v>27</v>
      </c>
      <c r="B1" s="57"/>
      <c r="C1" s="57"/>
      <c r="D1" s="57"/>
      <c r="E1" s="57"/>
      <c r="F1" s="57"/>
      <c r="G1" s="57"/>
      <c r="H1" s="57"/>
      <c r="I1" s="57"/>
    </row>
    <row r="2" spans="1:10" ht="61.5" customHeight="1" thickBot="1" x14ac:dyDescent="0.35">
      <c r="A2" s="68" t="s">
        <v>73</v>
      </c>
      <c r="B2" s="69"/>
      <c r="C2" s="69"/>
      <c r="D2" s="69"/>
      <c r="E2" s="69"/>
      <c r="F2" s="69"/>
      <c r="G2" s="69"/>
      <c r="H2" s="69"/>
      <c r="I2" s="70"/>
    </row>
    <row r="3" spans="1:10" ht="27" customHeight="1" thickBot="1" x14ac:dyDescent="0.35">
      <c r="A3" s="59" t="s">
        <v>16</v>
      </c>
      <c r="B3" s="60"/>
      <c r="C3" s="60"/>
      <c r="D3" s="60"/>
      <c r="E3" s="60"/>
      <c r="F3" s="60"/>
      <c r="G3" s="60"/>
      <c r="H3" s="60"/>
      <c r="I3" s="61"/>
    </row>
    <row r="4" spans="1:10" ht="58.2" thickBot="1" x14ac:dyDescent="0.35">
      <c r="A4" s="41" t="s">
        <v>20</v>
      </c>
      <c r="B4" s="42" t="s">
        <v>4</v>
      </c>
      <c r="C4" s="42" t="s">
        <v>3</v>
      </c>
      <c r="D4" s="43" t="s">
        <v>21</v>
      </c>
      <c r="E4" s="42" t="s">
        <v>19</v>
      </c>
      <c r="F4" s="42" t="s">
        <v>2</v>
      </c>
      <c r="G4" s="42" t="s">
        <v>5</v>
      </c>
      <c r="H4" s="44" t="s">
        <v>1</v>
      </c>
      <c r="I4" s="45" t="s">
        <v>0</v>
      </c>
      <c r="J4" s="16"/>
    </row>
    <row r="5" spans="1:10" x14ac:dyDescent="0.3">
      <c r="A5" s="62" t="s">
        <v>36</v>
      </c>
      <c r="B5" s="63"/>
      <c r="C5" s="63"/>
      <c r="D5" s="63"/>
      <c r="E5" s="63"/>
      <c r="F5" s="63"/>
      <c r="G5" s="63"/>
      <c r="H5" s="63"/>
      <c r="I5" s="64"/>
      <c r="J5" s="16"/>
    </row>
    <row r="6" spans="1:10" ht="121.5" customHeight="1" x14ac:dyDescent="0.3">
      <c r="A6" s="17">
        <v>1</v>
      </c>
      <c r="B6" s="23" t="s">
        <v>61</v>
      </c>
      <c r="C6" s="6" t="s">
        <v>89</v>
      </c>
      <c r="D6" s="5" t="s">
        <v>60</v>
      </c>
      <c r="E6" s="7"/>
      <c r="F6" s="46">
        <v>2</v>
      </c>
      <c r="G6" s="22"/>
      <c r="H6" s="4"/>
      <c r="I6" s="18">
        <f t="shared" ref="I6:I12" si="0">F6*H6</f>
        <v>0</v>
      </c>
      <c r="J6" s="3"/>
    </row>
    <row r="7" spans="1:10" ht="275.25" customHeight="1" x14ac:dyDescent="0.3">
      <c r="A7" s="17">
        <v>2</v>
      </c>
      <c r="B7" s="23" t="s">
        <v>29</v>
      </c>
      <c r="C7" s="6" t="s">
        <v>90</v>
      </c>
      <c r="D7" s="5" t="s">
        <v>62</v>
      </c>
      <c r="E7" s="7"/>
      <c r="F7" s="46">
        <v>1</v>
      </c>
      <c r="G7" s="22"/>
      <c r="H7" s="4"/>
      <c r="I7" s="18">
        <f t="shared" si="0"/>
        <v>0</v>
      </c>
      <c r="J7" s="3"/>
    </row>
    <row r="8" spans="1:10" ht="45.75" customHeight="1" x14ac:dyDescent="0.3">
      <c r="A8" s="17">
        <v>3</v>
      </c>
      <c r="B8" s="23" t="s">
        <v>57</v>
      </c>
      <c r="C8" s="6" t="s">
        <v>91</v>
      </c>
      <c r="D8" s="5"/>
      <c r="E8" s="7"/>
      <c r="F8" s="46">
        <v>2</v>
      </c>
      <c r="G8" s="22"/>
      <c r="H8" s="4"/>
      <c r="I8" s="18">
        <f t="shared" si="0"/>
        <v>0</v>
      </c>
      <c r="J8" s="3"/>
    </row>
    <row r="9" spans="1:10" ht="28.8" x14ac:dyDescent="0.3">
      <c r="A9" s="17">
        <v>4</v>
      </c>
      <c r="B9" s="23" t="s">
        <v>58</v>
      </c>
      <c r="C9" s="6" t="s">
        <v>92</v>
      </c>
      <c r="D9" s="5"/>
      <c r="E9" s="7"/>
      <c r="F9" s="46">
        <v>1</v>
      </c>
      <c r="G9" s="22"/>
      <c r="H9" s="4"/>
      <c r="I9" s="18">
        <f t="shared" si="0"/>
        <v>0</v>
      </c>
      <c r="J9" s="3"/>
    </row>
    <row r="10" spans="1:10" ht="43.2" x14ac:dyDescent="0.3">
      <c r="A10" s="17">
        <v>5</v>
      </c>
      <c r="B10" s="23" t="s">
        <v>54</v>
      </c>
      <c r="C10" s="6" t="s">
        <v>93</v>
      </c>
      <c r="D10" s="5"/>
      <c r="E10" s="7"/>
      <c r="F10" s="46">
        <v>3</v>
      </c>
      <c r="G10" s="22"/>
      <c r="H10" s="4"/>
      <c r="I10" s="18">
        <f t="shared" si="0"/>
        <v>0</v>
      </c>
      <c r="J10" s="3"/>
    </row>
    <row r="11" spans="1:10" ht="280.5" customHeight="1" x14ac:dyDescent="0.3">
      <c r="A11" s="17">
        <v>6</v>
      </c>
      <c r="B11" s="23" t="s">
        <v>28</v>
      </c>
      <c r="C11" s="6" t="s">
        <v>94</v>
      </c>
      <c r="D11" s="5" t="s">
        <v>71</v>
      </c>
      <c r="E11" s="7"/>
      <c r="F11" s="46">
        <v>3</v>
      </c>
      <c r="G11" s="22"/>
      <c r="H11" s="4"/>
      <c r="I11" s="18">
        <f t="shared" si="0"/>
        <v>0</v>
      </c>
      <c r="J11" s="3"/>
    </row>
    <row r="12" spans="1:10" ht="15.6" x14ac:dyDescent="0.3">
      <c r="A12" s="17">
        <v>7</v>
      </c>
      <c r="B12" s="23" t="s">
        <v>59</v>
      </c>
      <c r="C12" s="6" t="s">
        <v>95</v>
      </c>
      <c r="D12" s="5"/>
      <c r="E12" s="7"/>
      <c r="F12" s="46">
        <v>3</v>
      </c>
      <c r="G12" s="22"/>
      <c r="H12" s="4"/>
      <c r="I12" s="18">
        <f t="shared" si="0"/>
        <v>0</v>
      </c>
      <c r="J12" s="3"/>
    </row>
    <row r="13" spans="1:10" x14ac:dyDescent="0.3">
      <c r="A13" s="65" t="s">
        <v>65</v>
      </c>
      <c r="B13" s="66"/>
      <c r="C13" s="66"/>
      <c r="D13" s="66"/>
      <c r="E13" s="66"/>
      <c r="F13" s="66"/>
      <c r="G13" s="66"/>
      <c r="H13" s="66"/>
      <c r="I13" s="67"/>
      <c r="J13" s="3"/>
    </row>
    <row r="14" spans="1:10" ht="216" x14ac:dyDescent="0.3">
      <c r="A14" s="17">
        <v>8</v>
      </c>
      <c r="B14" s="23" t="s">
        <v>39</v>
      </c>
      <c r="C14" s="6" t="s">
        <v>96</v>
      </c>
      <c r="D14" s="5" t="s">
        <v>48</v>
      </c>
      <c r="E14" s="28"/>
      <c r="F14" s="47">
        <v>1</v>
      </c>
      <c r="G14" s="22"/>
      <c r="H14" s="4"/>
      <c r="I14" s="18">
        <f t="shared" ref="I14:I21" si="1">F14*H14</f>
        <v>0</v>
      </c>
      <c r="J14" s="3"/>
    </row>
    <row r="15" spans="1:10" ht="189" customHeight="1" x14ac:dyDescent="0.3">
      <c r="A15" s="17">
        <v>9</v>
      </c>
      <c r="B15" s="23" t="s">
        <v>40</v>
      </c>
      <c r="C15" s="6" t="s">
        <v>69</v>
      </c>
      <c r="D15" s="5" t="s">
        <v>68</v>
      </c>
      <c r="E15" s="28"/>
      <c r="F15" s="47">
        <v>1</v>
      </c>
      <c r="G15" s="22"/>
      <c r="H15" s="4"/>
      <c r="I15" s="18">
        <f t="shared" si="1"/>
        <v>0</v>
      </c>
      <c r="J15" s="3"/>
    </row>
    <row r="16" spans="1:10" ht="261.75" customHeight="1" x14ac:dyDescent="0.3">
      <c r="A16" s="17">
        <v>10</v>
      </c>
      <c r="B16" s="23" t="s">
        <v>41</v>
      </c>
      <c r="C16" s="6" t="s">
        <v>97</v>
      </c>
      <c r="D16" s="5" t="s">
        <v>67</v>
      </c>
      <c r="E16" s="28"/>
      <c r="F16" s="47">
        <v>1</v>
      </c>
      <c r="G16" s="22"/>
      <c r="H16" s="4"/>
      <c r="I16" s="18">
        <f t="shared" si="1"/>
        <v>0</v>
      </c>
      <c r="J16" s="3"/>
    </row>
    <row r="17" spans="1:10" ht="261.75" customHeight="1" x14ac:dyDescent="0.3">
      <c r="A17" s="17">
        <v>11</v>
      </c>
      <c r="B17" s="23" t="s">
        <v>30</v>
      </c>
      <c r="C17" s="6" t="s">
        <v>98</v>
      </c>
      <c r="D17" s="5" t="s">
        <v>70</v>
      </c>
      <c r="E17" s="28"/>
      <c r="F17" s="47">
        <v>1</v>
      </c>
      <c r="G17" s="22"/>
      <c r="H17" s="4"/>
      <c r="I17" s="18">
        <f t="shared" si="1"/>
        <v>0</v>
      </c>
      <c r="J17" s="3"/>
    </row>
    <row r="18" spans="1:10" ht="15.6" x14ac:dyDescent="0.3">
      <c r="A18" s="17">
        <v>12</v>
      </c>
      <c r="B18" s="23" t="s">
        <v>42</v>
      </c>
      <c r="C18" s="6" t="s">
        <v>99</v>
      </c>
      <c r="D18" s="29"/>
      <c r="E18" s="28"/>
      <c r="F18" s="47">
        <v>7</v>
      </c>
      <c r="G18" s="22"/>
      <c r="H18" s="4"/>
      <c r="I18" s="18">
        <f t="shared" si="1"/>
        <v>0</v>
      </c>
      <c r="J18" s="3"/>
    </row>
    <row r="19" spans="1:10" ht="15.6" x14ac:dyDescent="0.3">
      <c r="A19" s="32">
        <v>13</v>
      </c>
      <c r="B19" s="23" t="s">
        <v>43</v>
      </c>
      <c r="C19" s="25" t="s">
        <v>100</v>
      </c>
      <c r="D19" s="26"/>
      <c r="E19" s="25"/>
      <c r="F19" s="47">
        <v>1</v>
      </c>
      <c r="G19" s="22"/>
      <c r="H19" s="4"/>
      <c r="I19" s="18">
        <f t="shared" si="1"/>
        <v>0</v>
      </c>
    </row>
    <row r="20" spans="1:10" ht="43.2" x14ac:dyDescent="0.3">
      <c r="A20" s="32">
        <v>14</v>
      </c>
      <c r="B20" s="23" t="s">
        <v>46</v>
      </c>
      <c r="C20" s="6" t="s">
        <v>45</v>
      </c>
      <c r="D20" s="26"/>
      <c r="E20" s="25"/>
      <c r="F20" s="47">
        <v>1</v>
      </c>
      <c r="G20" s="22"/>
      <c r="H20" s="4"/>
      <c r="I20" s="18">
        <f t="shared" si="1"/>
        <v>0</v>
      </c>
    </row>
    <row r="21" spans="1:10" ht="28.8" x14ac:dyDescent="0.3">
      <c r="A21" s="32">
        <v>15</v>
      </c>
      <c r="B21" s="23" t="s">
        <v>44</v>
      </c>
      <c r="C21" s="25" t="s">
        <v>47</v>
      </c>
      <c r="D21" s="26"/>
      <c r="E21" s="25"/>
      <c r="F21" s="47">
        <v>1</v>
      </c>
      <c r="G21" s="22"/>
      <c r="H21" s="4"/>
      <c r="I21" s="18">
        <f t="shared" si="1"/>
        <v>0</v>
      </c>
    </row>
    <row r="22" spans="1:10" ht="15" customHeight="1" x14ac:dyDescent="0.3">
      <c r="A22" s="65" t="s">
        <v>38</v>
      </c>
      <c r="B22" s="66"/>
      <c r="C22" s="66"/>
      <c r="D22" s="66"/>
      <c r="E22" s="66"/>
      <c r="F22" s="66"/>
      <c r="G22" s="66"/>
      <c r="H22" s="66"/>
      <c r="I22" s="67"/>
    </row>
    <row r="23" spans="1:10" ht="409.5" customHeight="1" x14ac:dyDescent="0.3">
      <c r="A23" s="17">
        <v>16</v>
      </c>
      <c r="B23" s="23" t="s">
        <v>32</v>
      </c>
      <c r="C23" s="6" t="s">
        <v>101</v>
      </c>
      <c r="D23" s="5" t="s">
        <v>55</v>
      </c>
      <c r="E23" s="7"/>
      <c r="F23" s="47">
        <v>1</v>
      </c>
      <c r="G23" s="22"/>
      <c r="H23" s="4"/>
      <c r="I23" s="18">
        <f>F23*H23</f>
        <v>0</v>
      </c>
      <c r="J23" s="3"/>
    </row>
    <row r="24" spans="1:10" ht="409.5" customHeight="1" x14ac:dyDescent="0.3">
      <c r="A24" s="17">
        <v>17</v>
      </c>
      <c r="B24" s="23" t="s">
        <v>33</v>
      </c>
      <c r="C24" s="6" t="s">
        <v>102</v>
      </c>
      <c r="D24" s="5" t="s">
        <v>56</v>
      </c>
      <c r="E24" s="7"/>
      <c r="F24" s="47">
        <v>1</v>
      </c>
      <c r="G24" s="22"/>
      <c r="H24" s="4"/>
      <c r="I24" s="18">
        <f>F24*H24</f>
        <v>0</v>
      </c>
      <c r="J24" s="3"/>
    </row>
    <row r="25" spans="1:10" ht="230.25" customHeight="1" x14ac:dyDescent="0.3">
      <c r="A25" s="17">
        <v>18</v>
      </c>
      <c r="B25" s="23" t="s">
        <v>49</v>
      </c>
      <c r="C25" s="6" t="s">
        <v>103</v>
      </c>
      <c r="D25" s="5" t="s">
        <v>50</v>
      </c>
      <c r="E25" s="7"/>
      <c r="F25" s="47">
        <v>1</v>
      </c>
      <c r="G25" s="22"/>
      <c r="H25" s="4"/>
      <c r="I25" s="18">
        <f>F25*H25</f>
        <v>0</v>
      </c>
      <c r="J25" s="3"/>
    </row>
    <row r="26" spans="1:10" ht="333.75" customHeight="1" x14ac:dyDescent="0.3">
      <c r="A26" s="17">
        <v>19</v>
      </c>
      <c r="B26" s="23" t="s">
        <v>23</v>
      </c>
      <c r="C26" s="6" t="s">
        <v>104</v>
      </c>
      <c r="D26" s="5" t="s">
        <v>25</v>
      </c>
      <c r="E26" s="7"/>
      <c r="F26" s="47">
        <v>1</v>
      </c>
      <c r="G26" s="22"/>
      <c r="H26" s="4"/>
      <c r="I26" s="18">
        <f>F26*H26</f>
        <v>0</v>
      </c>
      <c r="J26" s="3"/>
    </row>
    <row r="27" spans="1:10" ht="15.6" x14ac:dyDescent="0.3">
      <c r="A27" s="17">
        <v>20</v>
      </c>
      <c r="B27" s="23" t="s">
        <v>72</v>
      </c>
      <c r="C27" s="6" t="s">
        <v>105</v>
      </c>
      <c r="D27" s="5"/>
      <c r="E27" s="7"/>
      <c r="F27" s="46">
        <v>1</v>
      </c>
      <c r="G27" s="22"/>
      <c r="H27" s="4"/>
      <c r="I27" s="18">
        <f t="shared" ref="I27" si="2">F27*H27</f>
        <v>0</v>
      </c>
      <c r="J27" s="3"/>
    </row>
    <row r="28" spans="1:10" x14ac:dyDescent="0.3">
      <c r="A28" s="65" t="s">
        <v>37</v>
      </c>
      <c r="B28" s="66"/>
      <c r="C28" s="66"/>
      <c r="D28" s="66"/>
      <c r="E28" s="66"/>
      <c r="F28" s="66"/>
      <c r="G28" s="66"/>
      <c r="H28" s="66"/>
      <c r="I28" s="67"/>
      <c r="J28" s="3"/>
    </row>
    <row r="29" spans="1:10" ht="136.5" customHeight="1" x14ac:dyDescent="0.3">
      <c r="A29" s="17">
        <v>21</v>
      </c>
      <c r="B29" s="23" t="s">
        <v>31</v>
      </c>
      <c r="C29" s="6" t="s">
        <v>106</v>
      </c>
      <c r="D29" s="5" t="s">
        <v>51</v>
      </c>
      <c r="E29" s="7"/>
      <c r="F29" s="47">
        <v>1</v>
      </c>
      <c r="G29" s="22"/>
      <c r="H29" s="4"/>
      <c r="I29" s="18">
        <f>F29*H29</f>
        <v>0</v>
      </c>
      <c r="J29" s="3"/>
    </row>
    <row r="30" spans="1:10" ht="28.8" x14ac:dyDescent="0.3">
      <c r="A30" s="17">
        <v>22</v>
      </c>
      <c r="B30" s="23" t="s">
        <v>35</v>
      </c>
      <c r="C30" s="6" t="s">
        <v>52</v>
      </c>
      <c r="D30" s="5"/>
      <c r="E30" s="7"/>
      <c r="F30" s="47">
        <v>1</v>
      </c>
      <c r="G30" s="22"/>
      <c r="H30" s="4"/>
      <c r="I30" s="18">
        <f>F30*H30</f>
        <v>0</v>
      </c>
      <c r="J30" s="3"/>
    </row>
    <row r="31" spans="1:10" ht="132.75" customHeight="1" x14ac:dyDescent="0.3">
      <c r="A31" s="17">
        <v>23</v>
      </c>
      <c r="B31" s="23" t="s">
        <v>66</v>
      </c>
      <c r="C31" s="6" t="s">
        <v>107</v>
      </c>
      <c r="D31" s="5"/>
      <c r="E31" s="7"/>
      <c r="F31" s="47">
        <v>1</v>
      </c>
      <c r="G31" s="22"/>
      <c r="H31" s="4"/>
      <c r="I31" s="18">
        <f>F31*H31</f>
        <v>0</v>
      </c>
      <c r="J31" s="3"/>
    </row>
    <row r="32" spans="1:10" ht="174" customHeight="1" x14ac:dyDescent="0.3">
      <c r="A32" s="17">
        <v>24</v>
      </c>
      <c r="B32" s="23" t="s">
        <v>34</v>
      </c>
      <c r="C32" s="6" t="s">
        <v>108</v>
      </c>
      <c r="D32" s="5" t="s">
        <v>53</v>
      </c>
      <c r="E32" s="7"/>
      <c r="F32" s="47">
        <v>3</v>
      </c>
      <c r="G32" s="22"/>
      <c r="H32" s="4"/>
      <c r="I32" s="18">
        <f>F32*H32</f>
        <v>0</v>
      </c>
      <c r="J32" s="3"/>
    </row>
    <row r="33" spans="1:10" ht="58.2" thickBot="1" x14ac:dyDescent="0.35">
      <c r="A33" s="33">
        <v>25</v>
      </c>
      <c r="B33" s="34" t="s">
        <v>63</v>
      </c>
      <c r="C33" s="35" t="s">
        <v>64</v>
      </c>
      <c r="D33" s="36"/>
      <c r="E33" s="37"/>
      <c r="F33" s="48">
        <v>1</v>
      </c>
      <c r="G33" s="38"/>
      <c r="H33" s="39"/>
      <c r="I33" s="40">
        <f>F33*H33</f>
        <v>0</v>
      </c>
      <c r="J33" s="3"/>
    </row>
    <row r="34" spans="1:10" ht="18.600000000000001" thickBot="1" x14ac:dyDescent="0.4">
      <c r="A34" s="30"/>
      <c r="B34" s="58" t="s">
        <v>24</v>
      </c>
      <c r="C34" s="58"/>
      <c r="D34" s="58"/>
      <c r="E34" s="58"/>
      <c r="F34" s="58"/>
      <c r="G34" s="58"/>
      <c r="H34" s="58"/>
      <c r="I34" s="31">
        <f>SUM(I6:I33)</f>
        <v>0</v>
      </c>
    </row>
  </sheetData>
  <sheetProtection algorithmName="SHA-512" hashValue="EZbTXZdcVq/DbMoq6RH01afoBKyM3KVuxVoDFI/7st6CIVO6EJhKi66srRzWmjLcI1sD4A4Xbzl55IBMLfNEMQ==" saltValue="bBJCpSmr/s+MtqeJqdAmFw==" spinCount="100000" sheet="1" formatCells="0" formatColumns="0" formatRows="0"/>
  <mergeCells count="8">
    <mergeCell ref="A1:I1"/>
    <mergeCell ref="B34:H34"/>
    <mergeCell ref="A3:I3"/>
    <mergeCell ref="A5:I5"/>
    <mergeCell ref="A28:I28"/>
    <mergeCell ref="A22:I22"/>
    <mergeCell ref="A13:I13"/>
    <mergeCell ref="A2:I2"/>
  </mergeCells>
  <pageMargins left="0.23622047244094491" right="0.23622047244094491" top="0.43" bottom="0.37" header="0.23622047244094491" footer="0.19685039370078741"/>
  <pageSetup paperSize="9" scale="19" orientation="portrait" horizontalDpi="1200" verticalDpi="1200" r:id="rId1"/>
  <headerFooter>
    <oddFooter>&amp;C&amp;P</oddFooter>
  </headerFooter>
  <rowBreaks count="2" manualBreakCount="2">
    <brk id="12" max="8" man="1"/>
    <brk id="21"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opLeftCell="A19" zoomScale="98" zoomScaleNormal="98" workbookViewId="0">
      <selection activeCell="A45" sqref="A45"/>
    </sheetView>
  </sheetViews>
  <sheetFormatPr defaultRowHeight="14.4" x14ac:dyDescent="0.3"/>
  <sheetData/>
  <sheetProtection algorithmName="SHA-512" hashValue="MO6b1SKPUCpuRNVgRV9dLFFkBvaeSPeKOTX2x6LGKvrTOkJK1dZZGlp+DIBGzyV7Jg1Pm89jkzKW1QVlBRKEQQ==" saltValue="3Lhdfnnbi91+IUHxCKEJhA==" spinCount="100000" sheet="1" objects="1" scenarios="1" formatCells="0" formatColumns="0" formatRows="0" selectLockedCells="1" selectUnlockedCells="1"/>
  <pageMargins left="0.22" right="0.22" top="0.42" bottom="0.39" header="0.3" footer="0.3"/>
  <pageSetup paperSize="9" scale="7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1"/>
  <sheetViews>
    <sheetView workbookViewId="0">
      <selection activeCell="A2" sqref="A2"/>
    </sheetView>
  </sheetViews>
  <sheetFormatPr defaultRowHeight="14.4" x14ac:dyDescent="0.3"/>
  <cols>
    <col min="1" max="1" width="116" customWidth="1"/>
  </cols>
  <sheetData>
    <row r="1" spans="1:1" ht="21" x14ac:dyDescent="0.3">
      <c r="A1" s="49" t="s">
        <v>74</v>
      </c>
    </row>
    <row r="2" spans="1:1" x14ac:dyDescent="0.3">
      <c r="A2" s="50"/>
    </row>
    <row r="3" spans="1:1" ht="55.2" x14ac:dyDescent="0.3">
      <c r="A3" s="50" t="s">
        <v>75</v>
      </c>
    </row>
    <row r="4" spans="1:1" ht="69" x14ac:dyDescent="0.3">
      <c r="A4" s="50" t="s">
        <v>76</v>
      </c>
    </row>
    <row r="5" spans="1:1" ht="69" x14ac:dyDescent="0.3">
      <c r="A5" s="50" t="s">
        <v>77</v>
      </c>
    </row>
    <row r="6" spans="1:1" ht="27.6" x14ac:dyDescent="0.3">
      <c r="A6" s="50" t="s">
        <v>78</v>
      </c>
    </row>
    <row r="7" spans="1:1" x14ac:dyDescent="0.3">
      <c r="A7" s="50" t="s">
        <v>79</v>
      </c>
    </row>
    <row r="8" spans="1:1" ht="65.25" customHeight="1" x14ac:dyDescent="0.3">
      <c r="A8" s="50" t="s">
        <v>80</v>
      </c>
    </row>
    <row r="9" spans="1:1" x14ac:dyDescent="0.3">
      <c r="A9" s="50"/>
    </row>
    <row r="10" spans="1:1" ht="27.6" x14ac:dyDescent="0.3">
      <c r="A10" s="50" t="s">
        <v>81</v>
      </c>
    </row>
    <row r="11" spans="1:1" x14ac:dyDescent="0.3">
      <c r="A11" s="50"/>
    </row>
    <row r="12" spans="1:1" x14ac:dyDescent="0.3">
      <c r="A12" s="51" t="s">
        <v>82</v>
      </c>
    </row>
    <row r="13" spans="1:1" ht="27.6" x14ac:dyDescent="0.3">
      <c r="A13" s="52" t="s">
        <v>83</v>
      </c>
    </row>
    <row r="14" spans="1:1" x14ac:dyDescent="0.3">
      <c r="A14" s="52" t="s">
        <v>84</v>
      </c>
    </row>
    <row r="15" spans="1:1" ht="27.6" x14ac:dyDescent="0.3">
      <c r="A15" s="52" t="s">
        <v>85</v>
      </c>
    </row>
    <row r="16" spans="1:1" x14ac:dyDescent="0.3">
      <c r="A16" s="50"/>
    </row>
    <row r="17" spans="1:1" x14ac:dyDescent="0.3">
      <c r="A17" s="50" t="s">
        <v>86</v>
      </c>
    </row>
    <row r="18" spans="1:1" ht="27.6" x14ac:dyDescent="0.3">
      <c r="A18" s="50" t="s">
        <v>87</v>
      </c>
    </row>
    <row r="19" spans="1:1" x14ac:dyDescent="0.3">
      <c r="A19" s="50"/>
    </row>
    <row r="20" spans="1:1" ht="41.4" x14ac:dyDescent="0.3">
      <c r="A20" s="50" t="s">
        <v>88</v>
      </c>
    </row>
    <row r="21" spans="1:1" x14ac:dyDescent="0.3">
      <c r="A21" s="53"/>
    </row>
  </sheetData>
  <sheetProtection algorithmName="SHA-512" hashValue="ijk7k/3cpiB/W/a2Vr87fqbwft5YhPQV/M3JUAbjgebKwdSzk+nzBU8IYz0+xxW7f1qA1cjgIPz5kQbdd98Xxw==" saltValue="3mtigZxgKMTrc0uTH+sWpw==" spinCount="100000" sheet="1" objects="1" scenarios="1" formatCells="0" formatColumns="0" formatRows="0"/>
  <pageMargins left="0.7" right="0.7" top="0.78740157499999996" bottom="0.78740157499999996"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Souhrnný list</vt:lpstr>
      <vt:lpstr>Rozpočet</vt:lpstr>
      <vt:lpstr>Blokové schéma zapojení</vt:lpstr>
      <vt:lpstr>Popis AV systému</vt:lpstr>
      <vt:lpstr>Rozpočet!Názvy_tisku</vt:lpstr>
      <vt:lpstr>Rozpočet!Oblast_tisku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Milada</dc:creator>
  <cp:lastModifiedBy>mikusova</cp:lastModifiedBy>
  <cp:lastPrinted>2020-05-26T15:04:42Z</cp:lastPrinted>
  <dcterms:created xsi:type="dcterms:W3CDTF">2019-09-30T13:19:05Z</dcterms:created>
  <dcterms:modified xsi:type="dcterms:W3CDTF">2020-05-26T15:04:54Z</dcterms:modified>
</cp:coreProperties>
</file>