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0730" windowHeight="111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<sst xmlns="http://schemas.openxmlformats.org/spreadsheetml/2006/main" count="97" uniqueCount="53">
  <si>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</si>
  <si>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</si>
  <si>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</si>
  <si>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</si>
  <si>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</si>
  <si>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</si>
  <si>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</si>
  <si>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</si>
  <si>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</si>
  <si>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</si>
  <si>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</si>
  <si>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</si>
  <si>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</si>
  <si>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</si>
  <si>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</si>
  <si>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</si>
  <si>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</si>
  <si>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</si>
  <si>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</si>
  <si>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</si>
  <si>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</si>
  <si>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</si>
  <si>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</si>
  <si>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</si>
  <si>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</si>
  <si>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</si>
  <si>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</si>
  <si>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</si>
  <si>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</si>
  <si>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</si>
  <si>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</si>
  <si>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</si>
  <si>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</si>
  <si>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</si>
  <si>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</si>
  <si>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</si>
  <si>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</si>
  <si>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</si>
  <si>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</si>
  <si>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</si>
  <si>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</si>
  <si>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</si>
  <si>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</si>
  <si>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</si>
  <si>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</si>
  <si>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</si>
  <si>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</si>
  <si>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</si>
  <si>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</si>
  <si>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</si>
  <si>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</si>
  <si>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</si>
  <si>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4, 5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</si>
</sst>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5" fillId="0" borderId="0" xfId="0" applyFont="1" applyAlignment="1">
      <alignment horizontal="right" vertical="top"/>
    </xf>
    <xf numFmtId="0" fontId="2" fillId="0" borderId="58" xfId="0" applyFont="1" applyBorder="1" applyAlignment="1">
      <alignment horizontal="left" vertical="center" indent="1"/>
    </xf>
    <xf numFmtId="0" fontId="2" fillId="0" borderId="59"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0"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1" xfId="0" applyFont="1" applyFill="1" applyBorder="1" applyAlignment="1">
      <alignment horizontal="center" vertical="center"/>
    </xf>
    <xf numFmtId="0" fontId="3" fillId="5" borderId="6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right" vertical="center" indent="1"/>
    </xf>
    <xf numFmtId="0" fontId="2" fillId="0" borderId="67" xfId="0" applyFont="1" applyBorder="1" applyAlignment="1">
      <alignment horizontal="right" vertical="center" indent="1"/>
    </xf>
    <xf numFmtId="0" fontId="2" fillId="0" borderId="68" xfId="0" applyFont="1" applyBorder="1" applyAlignment="1">
      <alignment horizontal="left" vertical="center"/>
    </xf>
    <xf numFmtId="0" fontId="2" fillId="0" borderId="14" xfId="0" applyFont="1" applyBorder="1" applyAlignment="1">
      <alignment horizontal="lef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34" sqref="E34"/>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3" t="s">
        <v>50</v>
      </c>
      <c r="M1" s="93"/>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7" t="s">
        <v>18</v>
      </c>
      <c r="D2" s="108"/>
      <c r="E2" s="109" t="str">
        <f>IF(MID(TAB!G15,3,1)="1","Polesí Habrůvka",IF(MID(TAB!G15,3,1)="0","Polesí Vranov",IF(MID(TAB!G15,3,1)="3","Polesí Bílovice","zadej číslo MT")))</f>
        <v>Polesí Habrůvka</v>
      </c>
      <c r="F2" s="110"/>
      <c r="G2" s="110"/>
      <c r="H2" s="31"/>
      <c r="I2" s="39" t="s">
        <v>30</v>
      </c>
      <c r="J2" s="40" t="str">
        <f>TAB!$G$14</f>
        <v>4, 5</v>
      </c>
      <c r="K2" s="32"/>
      <c r="L2" s="52" t="s">
        <v>49</v>
      </c>
      <c r="M2" s="59">
        <f>TAB!$G$15</f>
        <v>20169</v>
      </c>
      <c r="N2" s="48"/>
      <c r="O2" s="48"/>
      <c r="P2" s="96"/>
      <c r="Q2" s="96"/>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1" t="s">
        <v>51</v>
      </c>
      <c r="K3" s="111"/>
      <c r="L3" s="111"/>
      <c r="M3" s="71">
        <v>44012</v>
      </c>
      <c r="N3" s="49"/>
      <c r="O3" s="50"/>
      <c r="P3" s="50"/>
      <c r="Q3" s="50"/>
      <c r="R3" s="10"/>
      <c r="S3" s="10"/>
      <c r="T3" s="10"/>
      <c r="U3" s="10"/>
      <c r="V3" s="10"/>
      <c r="W3" s="10"/>
      <c r="X3" s="10"/>
      <c r="Y3" s="10"/>
      <c r="Z3" s="10"/>
      <c r="AA3" s="10"/>
      <c r="AB3" s="10"/>
      <c r="AC3" s="10"/>
      <c r="AD3" s="10"/>
      <c r="AE3" s="10"/>
      <c r="AF3" s="10"/>
      <c r="AG3" s="48"/>
      <c r="AH3" s="48"/>
    </row>
    <row r="4" spans="2:34" ht="21" customHeight="1">
      <c r="B4" s="102" t="s">
        <v>10</v>
      </c>
      <c r="C4" s="115" t="s">
        <v>7</v>
      </c>
      <c r="D4" s="116"/>
      <c r="E4" s="104" t="s">
        <v>8</v>
      </c>
      <c r="F4" s="105"/>
      <c r="G4" s="105"/>
      <c r="H4" s="105"/>
      <c r="I4" s="105"/>
      <c r="J4" s="105"/>
      <c r="K4" s="105"/>
      <c r="L4" s="106"/>
      <c r="M4" s="97"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3"/>
      <c r="C5" s="117"/>
      <c r="D5" s="118"/>
      <c r="E5" s="36" t="s">
        <v>0</v>
      </c>
      <c r="F5" s="37" t="s">
        <v>2</v>
      </c>
      <c r="G5" s="37" t="s">
        <v>3</v>
      </c>
      <c r="H5" s="37" t="s">
        <v>4</v>
      </c>
      <c r="I5" s="37" t="s">
        <v>5</v>
      </c>
      <c r="J5" s="37" t="s">
        <v>6</v>
      </c>
      <c r="K5" s="37" t="s">
        <v>32</v>
      </c>
      <c r="L5" s="38" t="s">
        <v>1</v>
      </c>
      <c r="M5" s="98"/>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46</v>
      </c>
      <c r="C6" s="119" t="s">
        <v>11</v>
      </c>
      <c r="D6" s="81" t="s">
        <v>13</v>
      </c>
      <c r="E6" s="91">
        <f>TAB!I4</f>
        <v>1</v>
      </c>
      <c r="F6" s="91">
        <f>TAB!J4</f>
        <v>31</v>
      </c>
      <c r="G6" s="84">
        <f>TAB!K4</f>
        <v>1</v>
      </c>
      <c r="H6" s="84">
        <f>TAB!L4</f>
        <v>1</v>
      </c>
      <c r="I6" s="84">
        <f>TAB!M4</f>
        <v>21</v>
      </c>
      <c r="J6" s="84">
        <f>TAB!N4</f>
        <v>55</v>
      </c>
      <c r="K6" s="84">
        <f>TAB!O4</f>
        <v>106</v>
      </c>
      <c r="L6" s="85">
        <f>TAB!P4</f>
        <v>274</v>
      </c>
      <c r="M6" s="86">
        <f aca="true" t="shared" si="0" ref="M6:M16">SUM(E6:L6)</f>
        <v>490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120"/>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0"/>
      <c r="C8" s="94" t="s">
        <v>12</v>
      </c>
      <c r="D8" s="72" t="s">
        <v>13</v>
      </c>
      <c r="E8" s="73">
        <f>TAB!I5</f>
        <v>1</v>
      </c>
      <c r="F8" s="74">
        <f>TAB!J5</f>
        <v>1</v>
      </c>
      <c r="G8" s="74">
        <f>TAB!K5</f>
        <v>1</v>
      </c>
      <c r="H8" s="74">
        <f>TAB!L5</f>
        <v>1</v>
      </c>
      <c r="I8" s="74">
        <f>TAB!M5</f>
        <v>10</v>
      </c>
      <c r="J8" s="74">
        <f>TAB!N5</f>
        <v>20</v>
      </c>
      <c r="K8" s="74">
        <f>TAB!O5</f>
        <v>20</v>
      </c>
      <c r="L8" s="75">
        <f>TAB!P5</f>
        <v>56</v>
      </c>
      <c r="M8" s="76">
        <f t="shared" si="0"/>
        <v>110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5"/>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47</v>
      </c>
      <c r="C10" s="119"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120"/>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4"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5"/>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45</v>
      </c>
      <c r="C14" s="119"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120"/>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99" t="s">
        <v>48</v>
      </c>
      <c r="C18" s="119"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0"/>
      <c r="C19" s="120"/>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0"/>
      <c r="C20" s="94"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1"/>
      <c r="C21" s="95"/>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3" t="s">
        <v>14</v>
      </c>
      <c r="C24" s="124"/>
      <c r="D24" s="124"/>
      <c r="E24" s="124"/>
      <c r="F24" s="124"/>
      <c r="G24" s="22"/>
      <c r="H24" s="22"/>
      <c r="I24" s="22"/>
      <c r="J24" s="121" t="s">
        <v>15</v>
      </c>
      <c r="K24" s="12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3" t="s">
        <v>17</v>
      </c>
      <c r="C25" s="114"/>
      <c r="D25" s="114"/>
      <c r="E25" s="114"/>
      <c r="F25" s="114"/>
      <c r="G25" s="114"/>
      <c r="H25" s="114"/>
      <c r="I25" s="114"/>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2" t="s">
        <v>27</v>
      </c>
      <c r="C27" s="112"/>
      <c r="D27" s="112"/>
      <c r="E27" s="112"/>
      <c r="F27" s="112"/>
      <c r="G27" s="112"/>
      <c r="H27" s="112"/>
      <c r="I27" s="112"/>
      <c r="J27" s="112"/>
      <c r="K27" s="112"/>
      <c r="L27" s="112"/>
      <c r="M27" s="11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2" t="s">
        <v>28</v>
      </c>
      <c r="C29" s="112"/>
      <c r="D29" s="112"/>
      <c r="E29" s="112"/>
      <c r="F29" s="112"/>
      <c r="G29" s="112"/>
      <c r="H29" s="112"/>
      <c r="I29" s="112"/>
      <c r="J29" s="112"/>
      <c r="K29" s="112"/>
      <c r="L29" s="112"/>
      <c r="M29" s="11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G13" sqref="G13"/>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v>1</v>
      </c>
      <c r="J4" s="61">
        <v>31</v>
      </c>
      <c r="K4" s="61">
        <v>1</v>
      </c>
      <c r="L4" s="61">
        <v>1</v>
      </c>
      <c r="M4" s="61">
        <v>21</v>
      </c>
      <c r="N4" s="61">
        <v>55</v>
      </c>
      <c r="O4" s="61">
        <v>106</v>
      </c>
      <c r="P4" s="62">
        <v>274</v>
      </c>
    </row>
    <row r="5" spans="2:16" ht="30" customHeight="1" thickBot="1">
      <c r="B5" t="s">
        <v>21</v>
      </c>
      <c r="D5">
        <v>3</v>
      </c>
      <c r="E5" s="140"/>
      <c r="F5" s="129"/>
      <c r="G5" s="63" t="s">
        <v>12</v>
      </c>
      <c r="H5" s="67" t="s">
        <v>37</v>
      </c>
      <c r="I5" s="70">
        <v>1</v>
      </c>
      <c r="J5" s="64">
        <v>1</v>
      </c>
      <c r="K5" s="64">
        <v>1</v>
      </c>
      <c r="L5" s="64">
        <v>1</v>
      </c>
      <c r="M5" s="64">
        <v>10</v>
      </c>
      <c r="N5" s="64">
        <v>20</v>
      </c>
      <c r="O5" s="64">
        <v>20</v>
      </c>
      <c r="P5" s="65">
        <v>56</v>
      </c>
    </row>
    <row r="6" spans="5:16" ht="30" customHeight="1" hidden="1" thickTop="1">
      <c r="E6" s="139">
        <v>2</v>
      </c>
      <c r="F6" s="128" t="s">
        <v>41</v>
      </c>
      <c r="G6" s="60" t="s">
        <v>11</v>
      </c>
      <c r="H6" s="66" t="s">
        <v>37</v>
      </c>
      <c r="I6" s="69"/>
      <c r="J6" s="61"/>
      <c r="K6" s="61"/>
      <c r="L6" s="61"/>
      <c r="M6" s="61"/>
      <c r="N6" s="61"/>
      <c r="O6" s="61"/>
      <c r="P6" s="62"/>
    </row>
    <row r="7" spans="5:16" ht="30" customHeight="1" hidden="1" thickBot="1">
      <c r="E7" s="140"/>
      <c r="F7" s="129"/>
      <c r="G7" s="63" t="s">
        <v>12</v>
      </c>
      <c r="H7" s="67" t="s">
        <v>37</v>
      </c>
      <c r="I7" s="70"/>
      <c r="J7" s="64"/>
      <c r="K7" s="64"/>
      <c r="L7" s="64"/>
      <c r="M7" s="64"/>
      <c r="N7" s="64"/>
      <c r="O7" s="64"/>
      <c r="P7" s="65"/>
    </row>
    <row r="8" spans="4:16" ht="30" customHeight="1" hidden="1" thickTop="1">
      <c r="D8">
        <v>4</v>
      </c>
      <c r="E8" s="139">
        <v>3</v>
      </c>
      <c r="F8" s="128" t="s">
        <v>43</v>
      </c>
      <c r="G8" s="60" t="s">
        <v>11</v>
      </c>
      <c r="H8" s="66" t="s">
        <v>37</v>
      </c>
      <c r="I8" s="69"/>
      <c r="J8" s="61"/>
      <c r="K8" s="61"/>
      <c r="L8" s="61"/>
      <c r="M8" s="61"/>
      <c r="N8" s="61"/>
      <c r="O8" s="61"/>
      <c r="P8" s="62"/>
    </row>
    <row r="9" spans="4:16" ht="30" customHeight="1" hidden="1" thickBot="1">
      <c r="D9">
        <v>5</v>
      </c>
      <c r="E9" s="140"/>
      <c r="F9" s="129"/>
      <c r="G9" s="63" t="s">
        <v>12</v>
      </c>
      <c r="H9" s="67" t="s">
        <v>37</v>
      </c>
      <c r="I9" s="70"/>
      <c r="J9" s="64"/>
      <c r="K9" s="64"/>
      <c r="L9" s="64"/>
      <c r="M9" s="64"/>
      <c r="N9" s="64"/>
      <c r="O9" s="64"/>
      <c r="P9" s="65"/>
    </row>
    <row r="10" spans="5:16" ht="30" customHeight="1" hidden="1" thickTop="1">
      <c r="E10" s="139">
        <v>4</v>
      </c>
      <c r="F10" s="128" t="s">
        <v>42</v>
      </c>
      <c r="G10" s="60" t="s">
        <v>11</v>
      </c>
      <c r="H10" s="66" t="s">
        <v>37</v>
      </c>
      <c r="I10" s="69"/>
      <c r="J10" s="61"/>
      <c r="K10" s="61"/>
      <c r="L10" s="61"/>
      <c r="M10" s="61"/>
      <c r="N10" s="61"/>
      <c r="O10" s="61"/>
      <c r="P10" s="62"/>
    </row>
    <row r="11" spans="5:16" ht="30" customHeight="1" hidden="1" thickBot="1">
      <c r="E11" s="140"/>
      <c r="F11" s="129"/>
      <c r="G11" s="63" t="s">
        <v>12</v>
      </c>
      <c r="H11" s="67" t="s">
        <v>37</v>
      </c>
      <c r="I11" s="70"/>
      <c r="J11" s="64"/>
      <c r="K11" s="64"/>
      <c r="L11" s="64"/>
      <c r="M11" s="64"/>
      <c r="N11" s="64"/>
      <c r="O11" s="64"/>
      <c r="P11" s="65"/>
    </row>
    <row r="12" ht="15" customHeight="1" thickTop="1">
      <c r="F12" s="26"/>
    </row>
    <row r="13" spans="6:7" ht="15">
      <c r="F13" s="53" t="s">
        <v>40</v>
      </c>
      <c r="G13" s="51" t="s">
        <v>22</v>
      </c>
    </row>
    <row r="14" spans="6:7" ht="15">
      <c r="F14" s="54" t="s">
        <v>39</v>
      </c>
      <c r="G14" s="31" t="s">
        <v>52</v>
      </c>
    </row>
    <row r="15" spans="6:7" ht="15">
      <c r="F15" s="54" t="s">
        <v>38</v>
      </c>
      <c r="G15" s="31">
        <v>20169</v>
      </c>
    </row>
    <row r="16" ht="15">
      <c r="F16" s="55"/>
    </row>
    <row r="21" ht="15">
      <c r="F21">
        <f>COUNT(TAB!I4:P4,TAB!I5:P5,TAB!I6:P6,TAB!I7:P7,TAB!I8:P8,TAB!I9:P9,TAB!I10:P10,TAB!I11:P11)</f>
        <v>16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2015-07-15T08:24:10Z</cp:lastPrinted>
  <dcterms:created xsi:type="dcterms:W3CDTF">2013-01-18T12:08:53Z</dcterms:created>
  <dcterms:modified xsi:type="dcterms:W3CDTF">2020-05-10T16:15:57Z</dcterms:modified>
  <cp:category/>
  <cp:version/>
  <cp:contentType/>
  <cp:contentStatus/>
</cp:coreProperties>
</file>