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992" windowHeight="2928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<sst xmlns="http://schemas.openxmlformats.org/spreadsheetml/2006/main" count="80" uniqueCount="71">
  <si>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</si>
  <si>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</si>
  <si>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</si>
  <si>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</si>
  <si>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</si>
  <si>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</si>
  <si>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</si>
  <si>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</si>
  <si>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</si>
  <si>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</si>
  <si>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</si>
  <si>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</si>
  <si>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</si>
  <si>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</si>
  <si>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</si>
  <si>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</si>
  <si>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</si>
  <si>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</si>
  <si>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</si>
  <si>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</si>
  <si>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</si>
  <si>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</si>
  <si>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</si>
  <si>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</si>
  <si>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Kompaktní přenosný dataprojektor</t>
  </si>
  <si>
    <t>typ projekční vzdálenosti</t>
  </si>
  <si>
    <t>Short Throw - krátká</t>
  </si>
  <si>
    <t>zdroj světla</t>
  </si>
  <si>
    <t>LED</t>
  </si>
  <si>
    <t>technologie</t>
  </si>
  <si>
    <t>DLP</t>
  </si>
  <si>
    <t>rozlišení</t>
  </si>
  <si>
    <t>min. 1280 x 800 px</t>
  </si>
  <si>
    <t>kontrast</t>
  </si>
  <si>
    <t>min. 20 000:1</t>
  </si>
  <si>
    <t>nativní rozlišení</t>
  </si>
  <si>
    <t>grafické vstupy</t>
  </si>
  <si>
    <t xml:space="preserve">HDMI, VGA </t>
  </si>
  <si>
    <t>svítivost lampy</t>
  </si>
  <si>
    <t>alespoň 1000 lm</t>
  </si>
  <si>
    <t>ostatní vstupy/výstupy</t>
  </si>
  <si>
    <t>USB-A, microSD, audio 3,5 mm</t>
  </si>
  <si>
    <t>životnost lampy</t>
  </si>
  <si>
    <t>min. 20 000 h</t>
  </si>
  <si>
    <t>uchycení</t>
  </si>
  <si>
    <t>Na stůl nebo na zem</t>
  </si>
  <si>
    <t>max. 450 g</t>
  </si>
  <si>
    <t>maximální rozměry (W x D x H)</t>
  </si>
  <si>
    <t>120 x 130 x 60 mm</t>
  </si>
  <si>
    <t>provedení</t>
  </si>
  <si>
    <t>projektor vhodný pro časté přenášení</t>
  </si>
  <si>
    <t>součást balení</t>
  </si>
  <si>
    <t>brašna, dálkové ovládání, napájecí kabel</t>
  </si>
  <si>
    <t>16 529 Kč bez DPH</t>
  </si>
  <si>
    <t>viditelná úhlopříčka</t>
  </si>
  <si>
    <t xml:space="preserve">min. alespoň 127 cm (50"), max. alespoň 250 cm (100"). </t>
  </si>
  <si>
    <t>viditelná úhlopříčka (formát 16:9)</t>
  </si>
  <si>
    <t>min 200 cm (80")</t>
  </si>
  <si>
    <t>viditelná úhlopříčka (formát 16:10)</t>
  </si>
  <si>
    <t>min 187 cm (74")</t>
  </si>
  <si>
    <t>viditelná úhlopříčka (formát 4:3)</t>
  </si>
  <si>
    <t>min 165 cm (65")</t>
  </si>
  <si>
    <t>nastavitelný formát</t>
  </si>
  <si>
    <t>16:10, 16:9, 4:3</t>
  </si>
  <si>
    <t>typ projekce</t>
  </si>
  <si>
    <t>přední</t>
  </si>
  <si>
    <t>max. 10 Kg</t>
  </si>
  <si>
    <t>mobilní se stativem</t>
  </si>
  <si>
    <t>3 306 Kč bez DPH</t>
  </si>
  <si>
    <t>Přenosné projekční plátno</t>
  </si>
  <si>
    <t>záruka 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</si>
</sst>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3" xfId="0" applyFont="1" applyBorder="1" applyAlignment="1">
      <alignment horizontal="right"/>
    </xf>
    <xf numFmtId="0" fontId="0" fillId="0" borderId="4" xfId="0" applyBorder="1"/>
    <xf numFmtId="3" fontId="0" fillId="2" borderId="0" xfId="0" applyNumberFormat="1" applyFont="1" applyFill="1" applyBorder="1"/>
    <xf numFmtId="3" fontId="0" fillId="2" borderId="5" xfId="0" applyNumberFormat="1" applyFont="1" applyFill="1" applyBorder="1" applyProtection="1">
      <protection locked="0"/>
    </xf>
    <xf numFmtId="0" fontId="0" fillId="2" borderId="6" xfId="0" applyFont="1" applyFill="1" applyBorder="1" applyAlignment="1">
      <alignment horizontal="center"/>
    </xf>
    <xf numFmtId="3" fontId="0" fillId="2" borderId="6" xfId="0" applyNumberFormat="1" applyFont="1" applyFill="1" applyBorder="1"/>
    <xf numFmtId="0" fontId="0" fillId="4" borderId="0" xfId="0" applyFont="1" applyFill="1" applyBorder="1"/>
    <xf numFmtId="165" fontId="2" fillId="0" borderId="7" xfId="0" applyNumberFormat="1" applyFont="1" applyBorder="1"/>
    <xf numFmtId="0" fontId="0" fillId="5" borderId="8" xfId="0" applyFill="1" applyBorder="1" applyAlignment="1" applyProtection="1">
      <alignment wrapText="1"/>
      <protection locked="0"/>
    </xf>
    <xf numFmtId="0" fontId="0" fillId="5" borderId="8" xfId="0" applyFont="1" applyFill="1" applyBorder="1" applyAlignment="1" applyProtection="1">
      <alignment wrapText="1"/>
      <protection locked="0"/>
    </xf>
    <xf numFmtId="0" fontId="0" fillId="6" borderId="8" xfId="0" applyFill="1" applyBorder="1"/>
    <xf numFmtId="0" fontId="0" fillId="5" borderId="8" xfId="0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20" fontId="0" fillId="6" borderId="8" xfId="0" applyNumberFormat="1" applyFill="1" applyBorder="1" applyAlignment="1">
      <alignment horizontal="left"/>
    </xf>
    <xf numFmtId="0" fontId="0" fillId="0" borderId="8" xfId="0" applyBorder="1" applyAlignment="1">
      <alignment vertical="center"/>
    </xf>
    <xf numFmtId="165" fontId="2" fillId="0" borderId="2" xfId="0" applyNumberFormat="1" applyFont="1" applyBorder="1"/>
    <xf numFmtId="3" fontId="0" fillId="2" borderId="0" xfId="0" applyNumberFormat="1" applyFont="1" applyFill="1" applyBorder="1" applyProtection="1">
      <protection locked="0"/>
    </xf>
    <xf numFmtId="0" fontId="0" fillId="4" borderId="0" xfId="0" applyFill="1" applyBorder="1"/>
    <xf numFmtId="0" fontId="0" fillId="4" borderId="6" xfId="0" applyFont="1" applyFill="1" applyBorder="1"/>
    <xf numFmtId="0" fontId="2" fillId="7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/>
    </xf>
    <xf numFmtId="0" fontId="2" fillId="0" borderId="10" xfId="0" applyFont="1" applyFill="1" applyBorder="1"/>
    <xf numFmtId="0" fontId="2" fillId="6" borderId="10" xfId="0" applyFont="1" applyFill="1" applyBorder="1"/>
    <xf numFmtId="0" fontId="0" fillId="5" borderId="10" xfId="0" applyFill="1" applyBorder="1" applyAlignment="1" applyProtection="1">
      <alignment wrapText="1"/>
      <protection locked="0"/>
    </xf>
    <xf numFmtId="3" fontId="0" fillId="5" borderId="11" xfId="0" applyNumberFormat="1" applyFill="1" applyBorder="1" applyProtection="1">
      <protection locked="0"/>
    </xf>
    <xf numFmtId="0" fontId="0" fillId="8" borderId="11" xfId="0" applyFill="1" applyBorder="1" applyAlignment="1">
      <alignment horizontal="center"/>
    </xf>
    <xf numFmtId="164" fontId="0" fillId="8" borderId="11" xfId="0" applyNumberFormat="1" applyFill="1" applyBorder="1"/>
    <xf numFmtId="164" fontId="0" fillId="8" borderId="12" xfId="0" applyNumberFormat="1" applyFill="1" applyBorder="1"/>
    <xf numFmtId="0" fontId="0" fillId="4" borderId="13" xfId="0" applyFont="1" applyFill="1" applyBorder="1"/>
    <xf numFmtId="0" fontId="0" fillId="4" borderId="14" xfId="0" applyFill="1" applyBorder="1"/>
    <xf numFmtId="0" fontId="0" fillId="4" borderId="14" xfId="0" applyFont="1" applyFill="1" applyBorder="1"/>
    <xf numFmtId="0" fontId="0" fillId="0" borderId="15" xfId="0" applyFill="1" applyBorder="1" applyAlignment="1">
      <alignment vertical="center"/>
    </xf>
    <xf numFmtId="0" fontId="0" fillId="5" borderId="15" xfId="0" applyFont="1" applyFill="1" applyBorder="1" applyAlignment="1" applyProtection="1">
      <alignment wrapText="1"/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4" borderId="16" xfId="0" applyFont="1" applyFill="1" applyBorder="1"/>
    <xf numFmtId="0" fontId="0" fillId="4" borderId="17" xfId="0" applyFont="1" applyFill="1" applyBorder="1"/>
    <xf numFmtId="0" fontId="0" fillId="6" borderId="18" xfId="0" applyFill="1" applyBorder="1"/>
    <xf numFmtId="20" fontId="0" fillId="6" borderId="18" xfId="0" applyNumberFormat="1" applyFill="1" applyBorder="1" applyAlignment="1">
      <alignment horizontal="left"/>
    </xf>
    <xf numFmtId="0" fontId="0" fillId="5" borderId="9" xfId="0" applyFont="1" applyFill="1" applyBorder="1" applyAlignment="1" applyProtection="1">
      <alignment wrapText="1"/>
      <protection locked="0"/>
    </xf>
    <xf numFmtId="0" fontId="0" fillId="0" borderId="9" xfId="0" applyFill="1" applyBorder="1" applyAlignment="1">
      <alignment vertical="center"/>
    </xf>
    <xf numFmtId="0" fontId="0" fillId="6" borderId="9" xfId="0" applyFill="1" applyBorder="1"/>
    <xf numFmtId="0" fontId="0" fillId="5" borderId="10" xfId="0" applyFont="1" applyFill="1" applyBorder="1" applyAlignment="1" applyProtection="1">
      <alignment wrapText="1"/>
      <protection locked="0"/>
    </xf>
    <xf numFmtId="0" fontId="0" fillId="6" borderId="19" xfId="0" applyFill="1" applyBorder="1"/>
    <xf numFmtId="3" fontId="0" fillId="2" borderId="16" xfId="0" applyNumberFormat="1" applyFont="1" applyFill="1" applyBorder="1" applyProtection="1">
      <protection locked="0"/>
    </xf>
    <xf numFmtId="0" fontId="0" fillId="8" borderId="10" xfId="0" applyFill="1" applyBorder="1" applyAlignment="1">
      <alignment horizontal="center"/>
    </xf>
    <xf numFmtId="164" fontId="0" fillId="8" borderId="10" xfId="0" applyNumberFormat="1" applyFill="1" applyBorder="1"/>
    <xf numFmtId="164" fontId="0" fillId="8" borderId="20" xfId="0" applyNumberFormat="1" applyFill="1" applyBorder="1"/>
    <xf numFmtId="3" fontId="0" fillId="5" borderId="21" xfId="0" applyNumberFormat="1" applyFill="1" applyBorder="1" applyProtection="1">
      <protection locked="0"/>
    </xf>
    <xf numFmtId="0" fontId="2" fillId="9" borderId="22" xfId="0" applyFont="1" applyFill="1" applyBorder="1" applyAlignment="1">
      <alignment horizontal="left" vertical="top"/>
    </xf>
    <xf numFmtId="0" fontId="2" fillId="9" borderId="23" xfId="0" applyFont="1" applyFill="1" applyBorder="1" applyAlignment="1">
      <alignment horizontal="left" vertical="top"/>
    </xf>
    <xf numFmtId="0" fontId="2" fillId="9" borderId="24" xfId="0" applyFont="1" applyFill="1" applyBorder="1" applyAlignment="1">
      <alignment horizontal="left" vertical="top"/>
    </xf>
    <xf numFmtId="0" fontId="0" fillId="5" borderId="11" xfId="0" applyFill="1" applyBorder="1" applyAlignment="1" applyProtection="1">
      <alignment horizontal="center" vertical="top" wrapText="1"/>
      <protection locked="0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6" xfId="0" applyFill="1" applyBorder="1" applyAlignment="1" applyProtection="1">
      <alignment horizontal="center" vertical="top" wrapText="1"/>
      <protection locked="0"/>
    </xf>
    <xf numFmtId="0" fontId="0" fillId="6" borderId="8" xfId="0" applyFill="1" applyBorder="1" applyAlignment="1">
      <alignment horizontal="left" vertical="top" wrapText="1"/>
    </xf>
    <xf numFmtId="0" fontId="0" fillId="6" borderId="18" xfId="0" applyFill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0" fontId="0" fillId="6" borderId="28" xfId="0" applyFill="1" applyBorder="1" applyAlignment="1">
      <alignment horizontal="left" vertical="top" wrapText="1"/>
    </xf>
    <xf numFmtId="0" fontId="2" fillId="9" borderId="29" xfId="0" applyFont="1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/>
    </xf>
    <xf numFmtId="0" fontId="2" fillId="9" borderId="31" xfId="0" applyFont="1" applyFill="1" applyBorder="1" applyAlignment="1">
      <alignment horizontal="left" vertical="top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0" fontId="2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zoomScale="85" zoomScaleNormal="85" zoomScaleSheetLayoutView="85" zoomScalePageLayoutView="55" workbookViewId="0" topLeftCell="B1">
      <selection activeCell="J26" sqref="J26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7.71093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15.6">
      <c r="A3" s="83" t="s">
        <v>13</v>
      </c>
      <c r="B3" s="83"/>
      <c r="C3" s="83"/>
      <c r="D3" s="83"/>
    </row>
    <row r="4" spans="1:8" ht="15">
      <c r="A4" s="2"/>
      <c r="E4" s="10"/>
      <c r="F4" s="10"/>
      <c r="G4" s="10"/>
      <c r="H4" s="10"/>
    </row>
    <row r="5" spans="1:8" ht="15">
      <c r="A5" s="3"/>
      <c r="B5" s="4"/>
      <c r="C5" s="4"/>
      <c r="D5" s="5"/>
      <c r="E5" s="11"/>
      <c r="F5" s="12"/>
      <c r="G5" s="10"/>
      <c r="H5" s="13"/>
    </row>
    <row r="6" spans="1:10" ht="15" customHeight="1">
      <c r="A6" s="86" t="s">
        <v>0</v>
      </c>
      <c r="B6" s="88" t="s">
        <v>1</v>
      </c>
      <c r="C6" s="89"/>
      <c r="D6" s="90" t="s">
        <v>2</v>
      </c>
      <c r="E6" s="9" t="s">
        <v>3</v>
      </c>
      <c r="F6" s="79" t="s">
        <v>15</v>
      </c>
      <c r="G6" s="84" t="s">
        <v>7</v>
      </c>
      <c r="H6" s="81" t="s">
        <v>14</v>
      </c>
      <c r="I6" s="81" t="s">
        <v>16</v>
      </c>
      <c r="J6" s="81" t="s">
        <v>17</v>
      </c>
    </row>
    <row r="7" spans="1:10" ht="15" thickBot="1">
      <c r="A7" s="87"/>
      <c r="B7" s="33" t="s">
        <v>4</v>
      </c>
      <c r="C7" s="33" t="s">
        <v>5</v>
      </c>
      <c r="D7" s="91"/>
      <c r="E7" s="34" t="s">
        <v>6</v>
      </c>
      <c r="F7" s="80"/>
      <c r="G7" s="85"/>
      <c r="H7" s="82"/>
      <c r="I7" s="82"/>
      <c r="J7" s="82"/>
    </row>
    <row r="8" spans="1:10" ht="15" customHeight="1">
      <c r="A8" s="73" t="s">
        <v>24</v>
      </c>
      <c r="B8" s="35" t="s">
        <v>10</v>
      </c>
      <c r="C8" s="36" t="s">
        <v>53</v>
      </c>
      <c r="D8" s="37"/>
      <c r="E8" s="77"/>
      <c r="F8" s="38"/>
      <c r="G8" s="39">
        <v>1</v>
      </c>
      <c r="H8" s="40">
        <f>F8*G8</f>
        <v>0</v>
      </c>
      <c r="I8" s="40">
        <f>J8-H8</f>
        <v>0</v>
      </c>
      <c r="J8" s="41">
        <f>H8*1.21</f>
        <v>0</v>
      </c>
    </row>
    <row r="9" spans="1:10" ht="15" customHeight="1">
      <c r="A9" s="74"/>
      <c r="B9" s="26" t="s">
        <v>54</v>
      </c>
      <c r="C9" s="24" t="s">
        <v>55</v>
      </c>
      <c r="D9" s="22"/>
      <c r="E9" s="78"/>
      <c r="F9" s="17"/>
      <c r="G9" s="18"/>
      <c r="H9" s="19"/>
      <c r="I9" s="32"/>
      <c r="J9" s="42"/>
    </row>
    <row r="10" spans="1:10" ht="15" customHeight="1">
      <c r="A10" s="74"/>
      <c r="B10" s="26" t="s">
        <v>25</v>
      </c>
      <c r="C10" s="24" t="s">
        <v>26</v>
      </c>
      <c r="D10" s="22"/>
      <c r="E10" s="78"/>
      <c r="F10" s="7"/>
      <c r="G10" s="8"/>
      <c r="H10" s="16"/>
      <c r="I10" s="31"/>
      <c r="J10" s="43"/>
    </row>
    <row r="11" spans="1:10" s="6" customFormat="1" ht="15" customHeight="1">
      <c r="A11" s="74"/>
      <c r="B11" s="26" t="s">
        <v>27</v>
      </c>
      <c r="C11" s="24" t="s">
        <v>28</v>
      </c>
      <c r="D11" s="23"/>
      <c r="E11" s="78"/>
      <c r="F11" s="7"/>
      <c r="G11" s="8"/>
      <c r="H11" s="16"/>
      <c r="I11" s="20"/>
      <c r="J11" s="44"/>
    </row>
    <row r="12" spans="1:10" s="6" customFormat="1" ht="15">
      <c r="A12" s="75"/>
      <c r="B12" s="26" t="s">
        <v>29</v>
      </c>
      <c r="C12" s="24" t="s">
        <v>30</v>
      </c>
      <c r="D12" s="23"/>
      <c r="E12" s="78"/>
      <c r="F12" s="7"/>
      <c r="G12" s="8"/>
      <c r="H12" s="16"/>
      <c r="I12" s="20"/>
      <c r="J12" s="44"/>
    </row>
    <row r="13" spans="1:10" s="6" customFormat="1" ht="15">
      <c r="A13" s="75"/>
      <c r="B13" s="26" t="s">
        <v>31</v>
      </c>
      <c r="C13" s="24" t="s">
        <v>32</v>
      </c>
      <c r="D13" s="23"/>
      <c r="E13" s="78"/>
      <c r="F13" s="7"/>
      <c r="G13" s="8"/>
      <c r="H13" s="16"/>
      <c r="I13" s="20"/>
      <c r="J13" s="44"/>
    </row>
    <row r="14" spans="1:10" s="6" customFormat="1" ht="15">
      <c r="A14" s="75"/>
      <c r="B14" s="26" t="s">
        <v>33</v>
      </c>
      <c r="C14" s="24" t="s">
        <v>34</v>
      </c>
      <c r="D14" s="23"/>
      <c r="E14" s="78"/>
      <c r="F14" s="7"/>
      <c r="G14" s="8"/>
      <c r="H14" s="16"/>
      <c r="I14" s="20"/>
      <c r="J14" s="44"/>
    </row>
    <row r="15" spans="1:10" s="6" customFormat="1" ht="15">
      <c r="A15" s="75"/>
      <c r="B15" s="26" t="s">
        <v>35</v>
      </c>
      <c r="C15" s="27">
        <v>0.6736111111111112</v>
      </c>
      <c r="D15" s="23"/>
      <c r="E15" s="78"/>
      <c r="F15" s="7"/>
      <c r="G15" s="8"/>
      <c r="H15" s="16"/>
      <c r="I15" s="20"/>
      <c r="J15" s="44"/>
    </row>
    <row r="16" spans="1:10" s="6" customFormat="1" ht="15">
      <c r="A16" s="75"/>
      <c r="B16" s="26" t="s">
        <v>36</v>
      </c>
      <c r="C16" s="24" t="s">
        <v>37</v>
      </c>
      <c r="D16" s="23"/>
      <c r="E16" s="78"/>
      <c r="F16" s="7"/>
      <c r="G16" s="8"/>
      <c r="H16" s="16"/>
      <c r="I16" s="20"/>
      <c r="J16" s="44"/>
    </row>
    <row r="17" spans="1:10" s="6" customFormat="1" ht="12.6" customHeight="1">
      <c r="A17" s="75"/>
      <c r="B17" s="28" t="s">
        <v>38</v>
      </c>
      <c r="C17" s="24" t="s">
        <v>39</v>
      </c>
      <c r="D17" s="23"/>
      <c r="E17" s="78"/>
      <c r="F17" s="7"/>
      <c r="G17" s="8"/>
      <c r="H17" s="16"/>
      <c r="I17" s="20"/>
      <c r="J17" s="44"/>
    </row>
    <row r="18" spans="1:10" s="6" customFormat="1" ht="11.4" customHeight="1">
      <c r="A18" s="75"/>
      <c r="B18" s="26" t="s">
        <v>40</v>
      </c>
      <c r="C18" s="24" t="s">
        <v>41</v>
      </c>
      <c r="D18" s="23"/>
      <c r="E18" s="78"/>
      <c r="F18" s="7"/>
      <c r="G18" s="8"/>
      <c r="H18" s="16"/>
      <c r="I18" s="20"/>
      <c r="J18" s="44"/>
    </row>
    <row r="19" spans="1:10" s="6" customFormat="1" ht="11.4" customHeight="1">
      <c r="A19" s="75"/>
      <c r="B19" s="26" t="s">
        <v>42</v>
      </c>
      <c r="C19" s="24" t="s">
        <v>43</v>
      </c>
      <c r="D19" s="23"/>
      <c r="E19" s="78"/>
      <c r="F19" s="7"/>
      <c r="G19" s="8"/>
      <c r="H19" s="16"/>
      <c r="I19" s="20"/>
      <c r="J19" s="44"/>
    </row>
    <row r="20" spans="1:10" s="6" customFormat="1" ht="14.4" customHeight="1">
      <c r="A20" s="75"/>
      <c r="B20" s="26" t="s">
        <v>44</v>
      </c>
      <c r="C20" s="24" t="s">
        <v>45</v>
      </c>
      <c r="D20" s="23"/>
      <c r="E20" s="78"/>
      <c r="F20" s="7"/>
      <c r="G20" s="8"/>
      <c r="H20" s="16"/>
      <c r="I20" s="20"/>
      <c r="J20" s="44"/>
    </row>
    <row r="21" spans="1:10" s="6" customFormat="1" ht="15">
      <c r="A21" s="75"/>
      <c r="B21" s="26" t="s">
        <v>11</v>
      </c>
      <c r="C21" s="24" t="s">
        <v>46</v>
      </c>
      <c r="D21" s="23"/>
      <c r="E21" s="78"/>
      <c r="F21" s="7"/>
      <c r="G21" s="8"/>
      <c r="H21" s="16"/>
      <c r="I21" s="20"/>
      <c r="J21" s="44"/>
    </row>
    <row r="22" spans="1:10" s="6" customFormat="1" ht="15">
      <c r="A22" s="75"/>
      <c r="B22" s="26" t="s">
        <v>47</v>
      </c>
      <c r="C22" s="24" t="s">
        <v>48</v>
      </c>
      <c r="D22" s="23"/>
      <c r="E22" s="78"/>
      <c r="F22" s="7"/>
      <c r="G22" s="8"/>
      <c r="H22" s="16"/>
      <c r="I22" s="20"/>
      <c r="J22" s="44"/>
    </row>
    <row r="23" spans="1:10" s="6" customFormat="1" ht="15">
      <c r="A23" s="75"/>
      <c r="B23" s="26" t="s">
        <v>49</v>
      </c>
      <c r="C23" s="24" t="s">
        <v>50</v>
      </c>
      <c r="D23" s="23"/>
      <c r="E23" s="78"/>
      <c r="F23" s="7"/>
      <c r="G23" s="8"/>
      <c r="H23" s="16"/>
      <c r="I23" s="20"/>
      <c r="J23" s="44"/>
    </row>
    <row r="24" spans="1:10" s="6" customFormat="1" ht="15">
      <c r="A24" s="75"/>
      <c r="B24" s="26" t="s">
        <v>51</v>
      </c>
      <c r="C24" s="24" t="s">
        <v>52</v>
      </c>
      <c r="D24" s="23"/>
      <c r="E24" s="78"/>
      <c r="F24" s="7"/>
      <c r="G24" s="8"/>
      <c r="H24" s="16"/>
      <c r="I24" s="20"/>
      <c r="J24" s="44"/>
    </row>
    <row r="25" spans="1:10" s="6" customFormat="1" ht="15" thickBot="1">
      <c r="A25" s="76"/>
      <c r="B25" s="54" t="s">
        <v>8</v>
      </c>
      <c r="C25" s="55" t="s">
        <v>70</v>
      </c>
      <c r="D25" s="53"/>
      <c r="E25" s="78"/>
      <c r="F25" s="7"/>
      <c r="G25" s="8"/>
      <c r="H25" s="16"/>
      <c r="I25" s="20"/>
      <c r="J25" s="44"/>
    </row>
    <row r="26" spans="1:10" s="6" customFormat="1" ht="15">
      <c r="A26" s="63" t="s">
        <v>69</v>
      </c>
      <c r="B26" s="35" t="s">
        <v>10</v>
      </c>
      <c r="C26" s="36" t="s">
        <v>68</v>
      </c>
      <c r="D26" s="56"/>
      <c r="E26" s="66"/>
      <c r="F26" s="62"/>
      <c r="G26" s="59">
        <v>1</v>
      </c>
      <c r="H26" s="60">
        <f>F26*G26</f>
        <v>0</v>
      </c>
      <c r="I26" s="60">
        <f>J26-H26</f>
        <v>0</v>
      </c>
      <c r="J26" s="61">
        <f>H26*1.21</f>
        <v>0</v>
      </c>
    </row>
    <row r="27" spans="1:10" s="6" customFormat="1" ht="15">
      <c r="A27" s="64"/>
      <c r="B27" s="26" t="s">
        <v>56</v>
      </c>
      <c r="C27" s="51" t="s">
        <v>57</v>
      </c>
      <c r="D27" s="23"/>
      <c r="E27" s="67"/>
      <c r="F27" s="30"/>
      <c r="G27" s="8"/>
      <c r="H27" s="16"/>
      <c r="I27" s="20"/>
      <c r="J27" s="44"/>
    </row>
    <row r="28" spans="1:10" s="6" customFormat="1" ht="15">
      <c r="A28" s="64"/>
      <c r="B28" s="26" t="s">
        <v>58</v>
      </c>
      <c r="C28" s="51" t="s">
        <v>59</v>
      </c>
      <c r="D28" s="23"/>
      <c r="E28" s="67"/>
      <c r="F28" s="30"/>
      <c r="G28" s="8"/>
      <c r="H28" s="16"/>
      <c r="I28" s="20"/>
      <c r="J28" s="44"/>
    </row>
    <row r="29" spans="1:10" s="6" customFormat="1" ht="15">
      <c r="A29" s="64"/>
      <c r="B29" s="26" t="s">
        <v>60</v>
      </c>
      <c r="C29" s="51" t="s">
        <v>61</v>
      </c>
      <c r="D29" s="23"/>
      <c r="E29" s="67"/>
      <c r="F29" s="30"/>
      <c r="G29" s="8"/>
      <c r="H29" s="16"/>
      <c r="I29" s="20"/>
      <c r="J29" s="44"/>
    </row>
    <row r="30" spans="1:10" s="6" customFormat="1" ht="15">
      <c r="A30" s="64"/>
      <c r="B30" s="26" t="s">
        <v>62</v>
      </c>
      <c r="C30" s="52" t="s">
        <v>63</v>
      </c>
      <c r="D30" s="23"/>
      <c r="E30" s="67"/>
      <c r="F30" s="30"/>
      <c r="G30" s="8"/>
      <c r="H30" s="16"/>
      <c r="I30" s="20"/>
      <c r="J30" s="44"/>
    </row>
    <row r="31" spans="1:10" s="6" customFormat="1" ht="15">
      <c r="A31" s="64"/>
      <c r="B31" s="26" t="s">
        <v>64</v>
      </c>
      <c r="C31" s="52" t="s">
        <v>65</v>
      </c>
      <c r="D31" s="23"/>
      <c r="E31" s="67"/>
      <c r="F31" s="30"/>
      <c r="G31" s="8"/>
      <c r="H31" s="16"/>
      <c r="I31" s="20"/>
      <c r="J31" s="44"/>
    </row>
    <row r="32" spans="1:10" s="6" customFormat="1" ht="15">
      <c r="A32" s="64"/>
      <c r="B32" s="26" t="s">
        <v>11</v>
      </c>
      <c r="C32" s="52" t="s">
        <v>66</v>
      </c>
      <c r="D32" s="23"/>
      <c r="E32" s="67"/>
      <c r="F32" s="30"/>
      <c r="G32" s="8"/>
      <c r="H32" s="16"/>
      <c r="I32" s="20"/>
      <c r="J32" s="44"/>
    </row>
    <row r="33" spans="1:10" s="6" customFormat="1" ht="15">
      <c r="A33" s="64"/>
      <c r="B33" s="26" t="s">
        <v>49</v>
      </c>
      <c r="C33" s="51" t="s">
        <v>67</v>
      </c>
      <c r="D33" s="23"/>
      <c r="E33" s="67"/>
      <c r="F33" s="30"/>
      <c r="G33" s="8"/>
      <c r="H33" s="16"/>
      <c r="I33" s="20"/>
      <c r="J33" s="44"/>
    </row>
    <row r="34" spans="1:10" s="6" customFormat="1" ht="15" thickBot="1">
      <c r="A34" s="65"/>
      <c r="B34" s="45" t="s">
        <v>8</v>
      </c>
      <c r="C34" s="57" t="s">
        <v>70</v>
      </c>
      <c r="D34" s="46"/>
      <c r="E34" s="68"/>
      <c r="F34" s="58"/>
      <c r="G34" s="47"/>
      <c r="H34" s="48"/>
      <c r="I34" s="49"/>
      <c r="J34" s="50"/>
    </row>
    <row r="35" spans="1:10" ht="15">
      <c r="A35" s="3"/>
      <c r="B35" s="4"/>
      <c r="C35" s="4"/>
      <c r="D35" s="5"/>
      <c r="E35" s="5"/>
      <c r="F35" s="14" t="s">
        <v>12</v>
      </c>
      <c r="G35" s="15"/>
      <c r="H35" s="21">
        <f>SUM(H8:H34)</f>
        <v>0</v>
      </c>
      <c r="I35" s="29">
        <f>SUM(I8:I34)</f>
        <v>0</v>
      </c>
      <c r="J35" s="29">
        <f>SUM(J8:J34)</f>
        <v>0</v>
      </c>
    </row>
    <row r="36" spans="1:4" ht="15">
      <c r="A36" s="69" t="s">
        <v>18</v>
      </c>
      <c r="B36" s="69"/>
      <c r="C36" s="69"/>
      <c r="D36" s="22" t="s">
        <v>22</v>
      </c>
    </row>
    <row r="37" spans="1:4" ht="15">
      <c r="A37" s="69" t="s">
        <v>19</v>
      </c>
      <c r="B37" s="69"/>
      <c r="C37" s="69"/>
      <c r="D37" s="22" t="s">
        <v>22</v>
      </c>
    </row>
    <row r="38" spans="1:4" ht="15">
      <c r="A38" s="70" t="s">
        <v>23</v>
      </c>
      <c r="B38" s="71"/>
      <c r="C38" s="72"/>
      <c r="D38" s="22" t="s">
        <v>22</v>
      </c>
    </row>
    <row r="39" spans="1:4" ht="33.75" customHeight="1">
      <c r="A39" s="70" t="s">
        <v>20</v>
      </c>
      <c r="B39" s="71"/>
      <c r="C39" s="72"/>
      <c r="D39" s="25" t="s">
        <v>22</v>
      </c>
    </row>
    <row r="40" spans="1:4" ht="15">
      <c r="A40" s="69" t="s">
        <v>21</v>
      </c>
      <c r="B40" s="69"/>
      <c r="C40" s="69"/>
      <c r="D40" s="22" t="s">
        <v>22</v>
      </c>
    </row>
  </sheetData>
  <sheetProtection sheet="1" objects="1" scenarios="1"/>
  <mergeCells count="18">
    <mergeCell ref="I6:I7"/>
    <mergeCell ref="J6:J7"/>
    <mergeCell ref="A3:D3"/>
    <mergeCell ref="G6:G7"/>
    <mergeCell ref="H6:H7"/>
    <mergeCell ref="A6:A7"/>
    <mergeCell ref="B6:C6"/>
    <mergeCell ref="D6:D7"/>
    <mergeCell ref="A39:C39"/>
    <mergeCell ref="A40:C40"/>
    <mergeCell ref="A8:A25"/>
    <mergeCell ref="E8:E25"/>
    <mergeCell ref="F6:F7"/>
    <mergeCell ref="A26:A34"/>
    <mergeCell ref="E26:E34"/>
    <mergeCell ref="A36:C36"/>
    <mergeCell ref="A37:C37"/>
    <mergeCell ref="A38:C38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2020-04-30T14:06:48Z</dcterms:modified>
  <cp:category/>
  <cp:version/>
  <cp:contentType/>
  <cp:contentStatus/>
</cp:coreProperties>
</file>