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5" windowWidth="21090" windowHeight="9855" activeTab="0"/>
  </bookViews>
  <sheets>
    <sheet name="číslo projektu (17_0027)" sheetId="1" r:id="rId1"/>
  </sheets>
  <definedNames>
    <definedName name="_xlnm.Print_Area" localSheetId="0">'číslo projektu (17_0027)'!$A$1:$H$34</definedName>
  </definedNames>
  <calcPr fullCalcOnLoad="1"/>
</workbook>
</file>

<file path=xl/sharedStrings.xml><?xml version="1.0" encoding="utf-8"?>
<sst xmlns="http://schemas.openxmlformats.org/spreadsheetml/2006/main" count="45" uniqueCount="45">
  <si>
    <t>Popis</t>
  </si>
  <si>
    <t>Počet ks</t>
  </si>
  <si>
    <t>Název projektu:</t>
  </si>
  <si>
    <t>Reg. č.:</t>
  </si>
  <si>
    <t>Předmět</t>
  </si>
  <si>
    <t>Blok A5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</si>
  <si>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</si>
  <si>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</si>
  <si>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</si>
  <si>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</si>
  <si>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</si>
  <si>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</si>
  <si>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logolink č.1</t>
  </si>
  <si>
    <t>logolink č.2</t>
  </si>
  <si>
    <t>Kontaktní osoba
včetně kontaktu tel/ e-mail::</t>
  </si>
  <si>
    <t>Kuličkové pero</t>
  </si>
  <si>
    <t>MENDELU NETWORKING</t>
  </si>
  <si>
    <t>CZ.1.07/2.4.00/17.0027</t>
  </si>
  <si>
    <t>příloha 6</t>
  </si>
  <si>
    <t>tužka s gumou</t>
  </si>
  <si>
    <t>příloha 7</t>
  </si>
  <si>
    <t>USB flashdisk 64 GB</t>
  </si>
  <si>
    <t>Plastová skládací láhev 500ml</t>
  </si>
  <si>
    <t>deštník</t>
  </si>
  <si>
    <t>sportovní vak stahovatelný šňůrkami</t>
  </si>
  <si>
    <t>univerzální cestovní adaptér</t>
  </si>
  <si>
    <t>ručník</t>
  </si>
  <si>
    <t>bonbónky v plastovém pouzdře</t>
  </si>
  <si>
    <t>materiál - dřevo, barva světle zelená nebo přírodní dřevo, ořezaná na jednom konci a s gumou na druhém, potisk logolinkem (příloha 1 nebo 7)</t>
  </si>
  <si>
    <t>dárková sada šálků v krabičce</t>
  </si>
  <si>
    <t>Ing. Ivo Bezecný, 545 135 103, bezecny@mendelu.cz, Ing. Tereza Matějová, 545 135 132, tereza.matejova@mendelu.cz</t>
  </si>
  <si>
    <t>Skládací sportovní plastová lahev se sportovním ventilem a karabinou. Obsah 500 ml, v prázdném stavu je láhev srolovatelná a zajistitelná karabinou, když je láhev naplněná tekutinou tak samostatně stojí, Velikost cca 115 x 265 mm, Potisk logolinkem 1.</t>
  </si>
  <si>
    <t>USB flashdisk velikosti 64 GB, rozhraní USB 2, kompatibilní operační systémy: Windows 98/98SE/ME/2000/XP/Vista/7, Mac, Linux;  materiál:  dostatečně odolný materiál, s poutkem či očkem pro umístění na klíče, potisk: příloha 7</t>
  </si>
  <si>
    <t xml:space="preserve">A5, lepená vazba na hlavě bloku, gramáž papíru min. 80g/m2 (max. 90g/m2), linkovaný, BEZ otvorů pro šanon, min. 100 listů, potisk pouze přední strana: nahoře logo projektu(příloha 6) a dole potisk logolink barevný č.2 </t>
  </si>
  <si>
    <t xml:space="preserve">plast,  barvy pera: modrá nebo žlutá nebo zelená, vyměnitelná náplň modrá, ČB potisk logolink č. 1; </t>
  </si>
  <si>
    <t>textilní sportovní vak se stahováním nahoře na šňůrku, šňůrka dále slouží místo popruhů na nošení, materiál vhodný pro praní v automatické pračce, zpevněný v rozích, kde jsou uchyceny šňůrky, rozměr  44 x 34 cm (+/- 5%),  barvy: světle zelená nebo modrá. Potisk logolinkem č1</t>
  </si>
  <si>
    <t>Univerzální cestovní adaptér s potiskem, v nylonovém pouzdru. Velikost pouzdra:  140 x 100 mm (+/- 5%). Materiál: plast. Dodávané v černé dárkové krabičce.; potisk logolinkem 1 nebo 7</t>
  </si>
  <si>
    <t>Froté ručník s lemem na koncích, materiál 100 % bavlna min. 400g/m2, rozměr cca 300 x 500 mm (+/- 5%), preferované barvy: modrá nebo  zelená nebo  žlutá nebo oranžová. Jednotlivě balené, Opatřeno logolinkem 1, nebo 2 nebo 7</t>
  </si>
  <si>
    <t>osmipanelový automatický holový deštník s dřevěnou rukojetí, průměr 105 cm (+/- 5%),  barva modrá nebo zelená, potisk logolinkem č1.</t>
  </si>
  <si>
    <t>Plastová obdélníková transparentní krabička smin 45 ks mentolovými bonbony. Rozměr 75 x 45 x 5 mm (+/- 5%), preferovaná barva modrá, Potisk logolinkem č1</t>
  </si>
  <si>
    <t>dárková sada dvou porcelánových šálků s asymetrickými podšálky (objem cca 0,2 l, tolerance 10 %; s motivem hospodářského zvířete - kráva, prase, kůň, apod.), aby byl podšálek schopen naráz pojmout šálek a sušenku, Sada opatřena logolinkem č. 1 nebo 2 na dárkové krabičce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</si>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</sst>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38" fillId="0" borderId="10" xfId="0" applyFont="1" applyBorder="1" applyAlignment="1">
      <alignment wrapText="1"/>
    </xf>
    <xf numFmtId="0" fontId="23" fillId="0" borderId="0" xfId="0" applyFont="1" applyBorder="1" applyAlignment="1">
      <alignment horizontal="left"/>
    </xf>
    <xf numFmtId="3" fontId="38" fillId="0" borderId="12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41" fillId="0" borderId="15" xfId="0" applyFont="1" applyBorder="1" applyAlignment="1">
      <alignment horizontal="left"/>
    </xf>
    <xf numFmtId="0" fontId="38" fillId="0" borderId="16" xfId="0" applyFont="1" applyBorder="1" applyAlignment="1">
      <alignment/>
    </xf>
    <xf numFmtId="3" fontId="38" fillId="0" borderId="16" xfId="0" applyNumberFormat="1" applyFont="1" applyBorder="1" applyAlignment="1">
      <alignment/>
    </xf>
    <xf numFmtId="4" fontId="38" fillId="0" borderId="16" xfId="0" applyNumberFormat="1" applyFont="1" applyBorder="1" applyAlignment="1">
      <alignment/>
    </xf>
    <xf numFmtId="4" fontId="41" fillId="0" borderId="17" xfId="0" applyNumberFormat="1" applyFont="1" applyBorder="1" applyAlignment="1">
      <alignment/>
    </xf>
    <xf numFmtId="0" fontId="39" fillId="0" borderId="0" xfId="0" applyFont="1" applyAlignment="1">
      <alignment wrapText="1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/>
    </xf>
    <xf numFmtId="3" fontId="38" fillId="0" borderId="19" xfId="0" applyNumberFormat="1" applyFont="1" applyBorder="1" applyAlignment="1">
      <alignment/>
    </xf>
    <xf numFmtId="4" fontId="38" fillId="0" borderId="19" xfId="0" applyNumberFormat="1" applyFont="1" applyBorder="1" applyAlignment="1">
      <alignment/>
    </xf>
    <xf numFmtId="3" fontId="38" fillId="0" borderId="20" xfId="0" applyNumberFormat="1" applyFont="1" applyBorder="1" applyAlignment="1">
      <alignment/>
    </xf>
    <xf numFmtId="4" fontId="38" fillId="0" borderId="20" xfId="0" applyNumberFormat="1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/>
    </xf>
    <xf numFmtId="3" fontId="38" fillId="0" borderId="23" xfId="0" applyNumberFormat="1" applyFont="1" applyBorder="1" applyAlignment="1">
      <alignment/>
    </xf>
    <xf numFmtId="4" fontId="38" fillId="0" borderId="23" xfId="0" applyNumberFormat="1" applyFont="1" applyBorder="1" applyAlignment="1">
      <alignment/>
    </xf>
    <xf numFmtId="4" fontId="38" fillId="0" borderId="24" xfId="0" applyNumberFormat="1" applyFont="1" applyBorder="1" applyAlignment="1">
      <alignment/>
    </xf>
    <xf numFmtId="0" fontId="38" fillId="0" borderId="25" xfId="0" applyFont="1" applyBorder="1" applyAlignment="1">
      <alignment vertical="center"/>
    </xf>
    <xf numFmtId="0" fontId="38" fillId="0" borderId="25" xfId="0" applyFont="1" applyBorder="1" applyAlignment="1">
      <alignment/>
    </xf>
    <xf numFmtId="4" fontId="38" fillId="0" borderId="26" xfId="0" applyNumberFormat="1" applyFont="1" applyBorder="1" applyAlignment="1">
      <alignment/>
    </xf>
    <xf numFmtId="0" fontId="38" fillId="0" borderId="27" xfId="0" applyFont="1" applyBorder="1" applyAlignment="1">
      <alignment vertical="center"/>
    </xf>
    <xf numFmtId="4" fontId="38" fillId="0" borderId="28" xfId="0" applyNumberFormat="1" applyFont="1" applyBorder="1" applyAlignment="1">
      <alignment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/>
    </xf>
    <xf numFmtId="3" fontId="38" fillId="0" borderId="30" xfId="0" applyNumberFormat="1" applyFont="1" applyBorder="1" applyAlignment="1">
      <alignment/>
    </xf>
    <xf numFmtId="4" fontId="38" fillId="0" borderId="30" xfId="0" applyNumberFormat="1" applyFont="1" applyBorder="1" applyAlignment="1">
      <alignment/>
    </xf>
    <xf numFmtId="4" fontId="38" fillId="0" borderId="31" xfId="0" applyNumberFormat="1" applyFont="1" applyBorder="1" applyAlignment="1">
      <alignment/>
    </xf>
    <xf numFmtId="0" fontId="38" fillId="0" borderId="12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 horizontal="center"/>
    </xf>
    <xf numFmtId="4" fontId="0" fillId="0" borderId="34" xfId="0" applyNumberFormat="1" applyBorder="1" applyAlignment="1">
      <alignment horizontal="center" wrapText="1"/>
    </xf>
    <xf numFmtId="4" fontId="0" fillId="0" borderId="34" xfId="0" applyNumberFormat="1" applyBorder="1" applyAlignment="1">
      <alignment horizontal="center"/>
    </xf>
    <xf numFmtId="0" fontId="40" fillId="0" borderId="18" xfId="0" applyFont="1" applyBorder="1" applyAlignment="1">
      <alignment horizontal="left"/>
    </xf>
    <xf numFmtId="0" fontId="38" fillId="0" borderId="19" xfId="0" applyFont="1" applyBorder="1" applyAlignment="1">
      <alignment wrapText="1"/>
    </xf>
    <xf numFmtId="4" fontId="38" fillId="0" borderId="35" xfId="0" applyNumberFormat="1" applyFont="1" applyBorder="1" applyAlignment="1">
      <alignment/>
    </xf>
    <xf numFmtId="0" fontId="40" fillId="0" borderId="18" xfId="0" applyFont="1" applyBorder="1" applyAlignment="1">
      <alignment horizontal="left" wrapText="1"/>
    </xf>
    <xf numFmtId="0" fontId="40" fillId="0" borderId="25" xfId="0" applyFont="1" applyFill="1" applyBorder="1" applyAlignment="1">
      <alignment horizontal="left"/>
    </xf>
    <xf numFmtId="0" fontId="40" fillId="0" borderId="36" xfId="0" applyFont="1" applyFill="1" applyBorder="1" applyAlignment="1">
      <alignment horizontal="left"/>
    </xf>
    <xf numFmtId="4" fontId="0" fillId="0" borderId="37" xfId="0" applyNumberFormat="1" applyBorder="1" applyAlignment="1">
      <alignment horizontal="center" wrapText="1"/>
    </xf>
    <xf numFmtId="4" fontId="38" fillId="0" borderId="38" xfId="0" applyNumberFormat="1" applyFont="1" applyBorder="1" applyAlignment="1">
      <alignment/>
    </xf>
    <xf numFmtId="4" fontId="38" fillId="0" borderId="39" xfId="0" applyNumberFormat="1" applyFont="1" applyBorder="1" applyAlignment="1">
      <alignment/>
    </xf>
    <xf numFmtId="4" fontId="41" fillId="0" borderId="40" xfId="0" applyNumberFormat="1" applyFont="1" applyBorder="1" applyAlignment="1">
      <alignment/>
    </xf>
    <xf numFmtId="0" fontId="0" fillId="13" borderId="10" xfId="0" applyFill="1" applyBorder="1" applyAlignment="1">
      <alignment wrapText="1"/>
    </xf>
    <xf numFmtId="0" fontId="0" fillId="0" borderId="10" xfId="0" applyBorder="1" applyAlignment="1">
      <alignment/>
    </xf>
    <xf numFmtId="0" fontId="38" fillId="0" borderId="3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8" fillId="0" borderId="35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161925</xdr:rowOff>
    </xdr:from>
    <xdr:to>
      <xdr:col>5</xdr:col>
      <xdr:colOff>333375</xdr:colOff>
      <xdr:row>9</xdr:row>
      <xdr:rowOff>85725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42925"/>
          <a:ext cx="5819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28</xdr:row>
      <xdr:rowOff>323850</xdr:rowOff>
    </xdr:from>
    <xdr:to>
      <xdr:col>5</xdr:col>
      <xdr:colOff>533400</xdr:colOff>
      <xdr:row>28</xdr:row>
      <xdr:rowOff>1285875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15478125"/>
          <a:ext cx="5819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31</xdr:row>
      <xdr:rowOff>333375</xdr:rowOff>
    </xdr:from>
    <xdr:to>
      <xdr:col>5</xdr:col>
      <xdr:colOff>533400</xdr:colOff>
      <xdr:row>31</xdr:row>
      <xdr:rowOff>1276350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17449800"/>
          <a:ext cx="5819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295275</xdr:colOff>
      <xdr:row>43</xdr:row>
      <xdr:rowOff>114300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19297650"/>
          <a:ext cx="1400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1952625</xdr:colOff>
      <xdr:row>51</xdr:row>
      <xdr:rowOff>114300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5375" y="21012150"/>
          <a:ext cx="3057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6"/>
  <sheetViews>
    <sheetView tabSelected="1" zoomScale="145" zoomScaleNormal="145" zoomScalePageLayoutView="0" workbookViewId="0" topLeftCell="A25">
      <selection activeCell="J15" sqref="J15"/>
    </sheetView>
  </sheetViews>
  <sheetFormatPr defaultColWidth="9.140625" defaultRowHeight="15"/>
  <cols>
    <col min="1" max="1" width="16.421875" style="0" customWidth="1"/>
    <col min="2" max="2" width="16.57421875" style="6" customWidth="1"/>
    <col min="3" max="3" width="41.57421875" style="0" customWidth="1"/>
    <col min="4" max="4" width="7.8515625" style="7" customWidth="1"/>
    <col min="5" max="5" width="16.28125" style="4" customWidth="1"/>
    <col min="6" max="6" width="9.00390625" style="4" customWidth="1"/>
    <col min="7" max="7" width="11.57421875" style="4" customWidth="1"/>
    <col min="8" max="8" width="11.00390625" style="4" customWidth="1"/>
    <col min="9" max="9" width="11.140625" style="0" customWidth="1"/>
    <col min="10" max="10" width="10.28125" style="0" customWidth="1"/>
    <col min="11" max="11" width="10.57421875" style="0" customWidth="1"/>
    <col min="12" max="12" width="10.140625" style="0" customWidth="1"/>
  </cols>
  <sheetData>
    <row r="3" spans="1:8" ht="15">
      <c r="A3" s="68"/>
      <c r="B3" s="68"/>
      <c r="C3" s="68"/>
      <c r="D3" s="68"/>
      <c r="E3" s="68"/>
      <c r="F3" s="68"/>
      <c r="G3" s="68"/>
      <c r="H3" s="68"/>
    </row>
    <row r="4" spans="1:8" ht="15">
      <c r="A4" s="68"/>
      <c r="B4" s="68"/>
      <c r="C4" s="68"/>
      <c r="D4" s="68"/>
      <c r="E4" s="68"/>
      <c r="F4" s="68"/>
      <c r="G4" s="68"/>
      <c r="H4" s="68"/>
    </row>
    <row r="5" spans="1:8" ht="15">
      <c r="A5" s="68"/>
      <c r="B5" s="68"/>
      <c r="C5" s="68"/>
      <c r="D5" s="68"/>
      <c r="E5" s="68"/>
      <c r="F5" s="68"/>
      <c r="G5" s="68"/>
      <c r="H5" s="68"/>
    </row>
    <row r="6" spans="1:8" ht="15">
      <c r="A6" s="68"/>
      <c r="B6" s="68"/>
      <c r="C6" s="68"/>
      <c r="D6" s="68"/>
      <c r="E6" s="68"/>
      <c r="F6" s="68"/>
      <c r="G6" s="68"/>
      <c r="H6" s="68"/>
    </row>
    <row r="7" spans="1:8" ht="15">
      <c r="A7" s="68"/>
      <c r="B7" s="68"/>
      <c r="C7" s="68"/>
      <c r="D7" s="68"/>
      <c r="E7" s="68"/>
      <c r="F7" s="68"/>
      <c r="G7" s="68"/>
      <c r="H7" s="68"/>
    </row>
    <row r="8" spans="1:8" ht="15">
      <c r="A8" s="68"/>
      <c r="B8" s="68"/>
      <c r="C8" s="68"/>
      <c r="D8" s="68"/>
      <c r="E8" s="68"/>
      <c r="F8" s="68"/>
      <c r="G8" s="68"/>
      <c r="H8" s="68"/>
    </row>
    <row r="9" spans="1:8" ht="15">
      <c r="A9" s="68"/>
      <c r="B9" s="68"/>
      <c r="C9" s="68"/>
      <c r="D9" s="68"/>
      <c r="E9" s="68"/>
      <c r="F9" s="68"/>
      <c r="G9" s="68"/>
      <c r="H9" s="68"/>
    </row>
    <row r="10" spans="1:8" ht="15">
      <c r="A10" s="68"/>
      <c r="B10" s="68"/>
      <c r="C10" s="68"/>
      <c r="D10" s="68"/>
      <c r="E10" s="68"/>
      <c r="F10" s="68"/>
      <c r="G10" s="68"/>
      <c r="H10" s="68"/>
    </row>
    <row r="11" spans="1:8" ht="15">
      <c r="A11" s="10" t="s">
        <v>2</v>
      </c>
      <c r="B11" s="69" t="s">
        <v>16</v>
      </c>
      <c r="C11" s="69"/>
      <c r="D11" s="69"/>
      <c r="E11" s="69"/>
      <c r="F11" s="69"/>
      <c r="G11" s="69"/>
      <c r="H11" s="69"/>
    </row>
    <row r="12" spans="1:8" ht="15">
      <c r="A12" s="10" t="s">
        <v>3</v>
      </c>
      <c r="B12" s="69" t="s">
        <v>17</v>
      </c>
      <c r="C12" s="69"/>
      <c r="D12" s="69"/>
      <c r="E12" s="69"/>
      <c r="F12" s="69"/>
      <c r="G12" s="69"/>
      <c r="H12" s="69"/>
    </row>
    <row r="13" spans="1:8" ht="45">
      <c r="A13" s="24" t="s">
        <v>14</v>
      </c>
      <c r="B13" s="69" t="s">
        <v>30</v>
      </c>
      <c r="C13" s="69"/>
      <c r="D13" s="69"/>
      <c r="E13" s="69"/>
      <c r="F13" s="69"/>
      <c r="G13" s="69"/>
      <c r="H13" s="69"/>
    </row>
    <row r="14" spans="1:8" s="9" customFormat="1" ht="15.75" thickBot="1">
      <c r="A14" s="14"/>
      <c r="B14" s="14"/>
      <c r="C14" s="14"/>
      <c r="D14" s="14"/>
      <c r="E14" s="14"/>
      <c r="F14" s="14"/>
      <c r="G14" s="14"/>
      <c r="H14" s="14"/>
    </row>
    <row r="15" spans="1:12" ht="75.75" thickBot="1">
      <c r="A15" s="48" t="s">
        <v>11</v>
      </c>
      <c r="B15" s="49" t="s">
        <v>4</v>
      </c>
      <c r="C15" s="50" t="s">
        <v>0</v>
      </c>
      <c r="D15" s="51" t="s">
        <v>1</v>
      </c>
      <c r="E15" s="52" t="s">
        <v>7</v>
      </c>
      <c r="F15" s="53" t="s">
        <v>8</v>
      </c>
      <c r="G15" s="52" t="s">
        <v>9</v>
      </c>
      <c r="H15" s="60" t="s">
        <v>10</v>
      </c>
      <c r="I15" s="64" t="s">
        <v>41</v>
      </c>
      <c r="J15" s="64" t="s">
        <v>42</v>
      </c>
      <c r="K15" s="64" t="s">
        <v>43</v>
      </c>
      <c r="L15" s="64" t="s">
        <v>44</v>
      </c>
    </row>
    <row r="16" spans="1:12" ht="76.5" customHeight="1">
      <c r="A16" s="59">
        <v>5</v>
      </c>
      <c r="B16" s="12" t="s">
        <v>5</v>
      </c>
      <c r="C16" s="13" t="s">
        <v>33</v>
      </c>
      <c r="D16" s="27">
        <v>100</v>
      </c>
      <c r="E16" s="5">
        <v>40</v>
      </c>
      <c r="F16" s="5">
        <f aca="true" t="shared" si="0" ref="F16:F26">E16*0.21</f>
        <v>8.4</v>
      </c>
      <c r="G16" s="5">
        <f aca="true" t="shared" si="1" ref="G16:G26">D16*E16</f>
        <v>4000</v>
      </c>
      <c r="H16" s="61">
        <f aca="true" t="shared" si="2" ref="H16:H26">G16*1.21</f>
        <v>4840</v>
      </c>
      <c r="I16" s="2"/>
      <c r="J16" s="65"/>
      <c r="K16" s="65"/>
      <c r="L16" s="65"/>
    </row>
    <row r="17" spans="1:12" ht="76.5" customHeight="1">
      <c r="A17" s="58">
        <v>6</v>
      </c>
      <c r="B17" s="11" t="s">
        <v>15</v>
      </c>
      <c r="C17" s="47" t="s">
        <v>34</v>
      </c>
      <c r="D17" s="15">
        <v>100</v>
      </c>
      <c r="E17" s="16">
        <v>10</v>
      </c>
      <c r="F17" s="16">
        <f t="shared" si="0"/>
        <v>2.1</v>
      </c>
      <c r="G17" s="16">
        <f t="shared" si="1"/>
        <v>1000</v>
      </c>
      <c r="H17" s="62">
        <f t="shared" si="2"/>
        <v>1210</v>
      </c>
      <c r="I17" s="2"/>
      <c r="J17" s="65"/>
      <c r="K17" s="65"/>
      <c r="L17" s="65"/>
    </row>
    <row r="18" spans="1:12" ht="76.5" customHeight="1">
      <c r="A18" s="59">
        <v>7</v>
      </c>
      <c r="B18" s="54" t="s">
        <v>19</v>
      </c>
      <c r="C18" s="55" t="s">
        <v>28</v>
      </c>
      <c r="D18" s="27">
        <v>100</v>
      </c>
      <c r="E18" s="28">
        <v>4</v>
      </c>
      <c r="F18" s="28">
        <f t="shared" si="0"/>
        <v>0.84</v>
      </c>
      <c r="G18" s="56">
        <f t="shared" si="1"/>
        <v>400</v>
      </c>
      <c r="H18" s="56">
        <f t="shared" si="2"/>
        <v>484</v>
      </c>
      <c r="I18" s="2"/>
      <c r="J18" s="65"/>
      <c r="K18" s="65"/>
      <c r="L18" s="65"/>
    </row>
    <row r="19" spans="1:12" ht="76.5" customHeight="1">
      <c r="A19" s="58">
        <v>8</v>
      </c>
      <c r="B19" s="54" t="s">
        <v>21</v>
      </c>
      <c r="C19" s="55" t="s">
        <v>32</v>
      </c>
      <c r="D19" s="27">
        <v>4</v>
      </c>
      <c r="E19" s="28">
        <v>1000</v>
      </c>
      <c r="F19" s="28">
        <f t="shared" si="0"/>
        <v>210</v>
      </c>
      <c r="G19" s="56">
        <f t="shared" si="1"/>
        <v>4000</v>
      </c>
      <c r="H19" s="56">
        <f t="shared" si="2"/>
        <v>4840</v>
      </c>
      <c r="I19" s="2"/>
      <c r="J19" s="65"/>
      <c r="K19" s="65"/>
      <c r="L19" s="65"/>
    </row>
    <row r="20" spans="1:12" ht="76.5" customHeight="1">
      <c r="A20" s="59">
        <v>9</v>
      </c>
      <c r="B20" s="57" t="s">
        <v>22</v>
      </c>
      <c r="C20" s="55" t="s">
        <v>31</v>
      </c>
      <c r="D20" s="27">
        <v>50</v>
      </c>
      <c r="E20" s="28">
        <v>45</v>
      </c>
      <c r="F20" s="28">
        <f t="shared" si="0"/>
        <v>9.45</v>
      </c>
      <c r="G20" s="56">
        <f t="shared" si="1"/>
        <v>2250</v>
      </c>
      <c r="H20" s="56">
        <f t="shared" si="2"/>
        <v>2722.5</v>
      </c>
      <c r="I20" s="2"/>
      <c r="J20" s="65"/>
      <c r="K20" s="65"/>
      <c r="L20" s="65"/>
    </row>
    <row r="21" spans="1:12" ht="76.5" customHeight="1">
      <c r="A21" s="58">
        <v>10</v>
      </c>
      <c r="B21" s="54" t="s">
        <v>23</v>
      </c>
      <c r="C21" s="55" t="s">
        <v>38</v>
      </c>
      <c r="D21" s="27">
        <v>20</v>
      </c>
      <c r="E21" s="28">
        <v>105</v>
      </c>
      <c r="F21" s="28">
        <f t="shared" si="0"/>
        <v>22.05</v>
      </c>
      <c r="G21" s="56">
        <f t="shared" si="1"/>
        <v>2100</v>
      </c>
      <c r="H21" s="56">
        <f t="shared" si="2"/>
        <v>2541</v>
      </c>
      <c r="I21" s="2"/>
      <c r="J21" s="65"/>
      <c r="K21" s="65"/>
      <c r="L21" s="65"/>
    </row>
    <row r="22" spans="1:12" ht="76.5" customHeight="1">
      <c r="A22" s="59">
        <v>11</v>
      </c>
      <c r="B22" s="57" t="s">
        <v>24</v>
      </c>
      <c r="C22" s="55" t="s">
        <v>35</v>
      </c>
      <c r="D22" s="27">
        <v>50</v>
      </c>
      <c r="E22" s="28">
        <v>45</v>
      </c>
      <c r="F22" s="28">
        <f t="shared" si="0"/>
        <v>9.45</v>
      </c>
      <c r="G22" s="56">
        <f t="shared" si="1"/>
        <v>2250</v>
      </c>
      <c r="H22" s="56">
        <f t="shared" si="2"/>
        <v>2722.5</v>
      </c>
      <c r="I22" s="2"/>
      <c r="J22" s="65"/>
      <c r="K22" s="65"/>
      <c r="L22" s="65"/>
    </row>
    <row r="23" spans="1:12" ht="76.5" customHeight="1">
      <c r="A23" s="58">
        <v>14</v>
      </c>
      <c r="B23" s="57" t="s">
        <v>25</v>
      </c>
      <c r="C23" s="55" t="s">
        <v>36</v>
      </c>
      <c r="D23" s="27">
        <v>10</v>
      </c>
      <c r="E23" s="28">
        <v>170</v>
      </c>
      <c r="F23" s="28">
        <f t="shared" si="0"/>
        <v>35.699999999999996</v>
      </c>
      <c r="G23" s="56">
        <f t="shared" si="1"/>
        <v>1700</v>
      </c>
      <c r="H23" s="56">
        <f t="shared" si="2"/>
        <v>2057</v>
      </c>
      <c r="I23" s="2"/>
      <c r="J23" s="65"/>
      <c r="K23" s="65"/>
      <c r="L23" s="65"/>
    </row>
    <row r="24" spans="1:12" ht="76.5" customHeight="1">
      <c r="A24" s="59">
        <v>15</v>
      </c>
      <c r="B24" s="54" t="s">
        <v>26</v>
      </c>
      <c r="C24" s="55" t="s">
        <v>37</v>
      </c>
      <c r="D24" s="27">
        <v>50</v>
      </c>
      <c r="E24" s="28">
        <v>50</v>
      </c>
      <c r="F24" s="28">
        <f t="shared" si="0"/>
        <v>10.5</v>
      </c>
      <c r="G24" s="56">
        <f t="shared" si="1"/>
        <v>2500</v>
      </c>
      <c r="H24" s="56">
        <f t="shared" si="2"/>
        <v>3025</v>
      </c>
      <c r="I24" s="2"/>
      <c r="J24" s="65"/>
      <c r="K24" s="65"/>
      <c r="L24" s="65"/>
    </row>
    <row r="25" spans="1:12" ht="80.25" customHeight="1">
      <c r="A25" s="59">
        <v>17</v>
      </c>
      <c r="B25" s="57" t="s">
        <v>27</v>
      </c>
      <c r="C25" s="55" t="s">
        <v>39</v>
      </c>
      <c r="D25" s="27">
        <v>100</v>
      </c>
      <c r="E25" s="28">
        <v>25</v>
      </c>
      <c r="F25" s="28">
        <f t="shared" si="0"/>
        <v>5.25</v>
      </c>
      <c r="G25" s="56">
        <f t="shared" si="1"/>
        <v>2500</v>
      </c>
      <c r="H25" s="56">
        <f t="shared" si="2"/>
        <v>3025</v>
      </c>
      <c r="I25" s="2"/>
      <c r="J25" s="65"/>
      <c r="K25" s="65"/>
      <c r="L25" s="65"/>
    </row>
    <row r="26" spans="1:12" ht="76.5" customHeight="1">
      <c r="A26" s="58">
        <v>18</v>
      </c>
      <c r="B26" s="57" t="s">
        <v>29</v>
      </c>
      <c r="C26" s="55" t="s">
        <v>40</v>
      </c>
      <c r="D26" s="27">
        <v>20</v>
      </c>
      <c r="E26" s="28">
        <v>250</v>
      </c>
      <c r="F26" s="28">
        <f t="shared" si="0"/>
        <v>52.5</v>
      </c>
      <c r="G26" s="56">
        <f t="shared" si="1"/>
        <v>5000</v>
      </c>
      <c r="H26" s="56">
        <f t="shared" si="2"/>
        <v>6050</v>
      </c>
      <c r="I26" s="2"/>
      <c r="J26" s="65"/>
      <c r="K26" s="65"/>
      <c r="L26" s="65"/>
    </row>
    <row r="27" spans="1:12" ht="16.5" thickBot="1">
      <c r="A27" s="18"/>
      <c r="B27" s="19" t="s">
        <v>6</v>
      </c>
      <c r="C27" s="20"/>
      <c r="D27" s="21"/>
      <c r="E27" s="22"/>
      <c r="F27" s="22"/>
      <c r="G27" s="23">
        <f>SUM(G16:G26)</f>
        <v>27700</v>
      </c>
      <c r="H27" s="63">
        <f>SUM(H16:H26)</f>
        <v>33517</v>
      </c>
      <c r="I27" s="71"/>
      <c r="J27" s="72"/>
      <c r="K27" s="65"/>
      <c r="L27" s="65"/>
    </row>
    <row r="28" spans="1:9" ht="15">
      <c r="A28" s="31"/>
      <c r="B28" s="32"/>
      <c r="C28" s="33"/>
      <c r="D28" s="34"/>
      <c r="E28" s="35"/>
      <c r="F28" s="35"/>
      <c r="G28" s="35"/>
      <c r="H28" s="36"/>
      <c r="I28" s="1"/>
    </row>
    <row r="29" spans="1:9" ht="124.5" customHeight="1">
      <c r="A29" s="37" t="s">
        <v>12</v>
      </c>
      <c r="B29" s="66"/>
      <c r="C29" s="70"/>
      <c r="D29" s="8"/>
      <c r="E29" s="5"/>
      <c r="F29" s="5"/>
      <c r="G29" s="5"/>
      <c r="H29" s="17"/>
      <c r="I29" s="1"/>
    </row>
    <row r="30" spans="1:9" ht="15">
      <c r="A30" s="38"/>
      <c r="B30" s="3"/>
      <c r="C30" s="2"/>
      <c r="D30" s="8"/>
      <c r="E30" s="5"/>
      <c r="F30" s="5"/>
      <c r="G30" s="5"/>
      <c r="H30" s="17"/>
      <c r="I30" s="1"/>
    </row>
    <row r="31" spans="1:9" ht="15">
      <c r="A31" s="38"/>
      <c r="B31" s="25"/>
      <c r="C31" s="26"/>
      <c r="D31" s="27"/>
      <c r="E31" s="28"/>
      <c r="F31" s="28"/>
      <c r="G31" s="28"/>
      <c r="H31" s="39"/>
      <c r="I31" s="1"/>
    </row>
    <row r="32" spans="1:9" ht="111" customHeight="1">
      <c r="A32" s="40" t="s">
        <v>13</v>
      </c>
      <c r="B32" s="66"/>
      <c r="C32" s="67"/>
      <c r="D32" s="29"/>
      <c r="E32" s="30"/>
      <c r="F32" s="30"/>
      <c r="G32" s="30"/>
      <c r="H32" s="41"/>
      <c r="I32" s="1"/>
    </row>
    <row r="33" spans="1:9" ht="15.75" thickBot="1">
      <c r="A33" s="18"/>
      <c r="B33" s="42"/>
      <c r="C33" s="43"/>
      <c r="D33" s="44"/>
      <c r="E33" s="45"/>
      <c r="F33" s="45"/>
      <c r="G33" s="45"/>
      <c r="H33" s="46"/>
      <c r="I33" s="1"/>
    </row>
    <row r="37" ht="15">
      <c r="A37" t="s">
        <v>18</v>
      </c>
    </row>
    <row r="38" ht="15"/>
    <row r="39" ht="15"/>
    <row r="40" ht="15"/>
    <row r="41" ht="15"/>
    <row r="42" ht="15"/>
    <row r="43" ht="15"/>
    <row r="44" ht="15"/>
    <row r="46" ht="15">
      <c r="A46" t="s">
        <v>20</v>
      </c>
    </row>
    <row r="47" ht="15"/>
    <row r="48" ht="15"/>
    <row r="49" ht="15"/>
    <row r="50" ht="15"/>
    <row r="51" ht="15"/>
  </sheetData>
  <sheetProtection/>
  <mergeCells count="6">
    <mergeCell ref="B32:C32"/>
    <mergeCell ref="A3:H10"/>
    <mergeCell ref="B11:H11"/>
    <mergeCell ref="B12:H12"/>
    <mergeCell ref="B13:H13"/>
    <mergeCell ref="B29:C29"/>
  </mergeCell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2013-05-21T11:42:04Z</cp:lastPrinted>
  <dcterms:created xsi:type="dcterms:W3CDTF">2011-07-13T14:14:40Z</dcterms:created>
  <dcterms:modified xsi:type="dcterms:W3CDTF">2013-10-09T09:42:36Z</dcterms:modified>
  <cp:category/>
  <cp:version/>
  <cp:contentType/>
  <cp:contentStatus/>
</cp:coreProperties>
</file>