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1325" windowHeight="739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<sst xmlns="http://schemas.openxmlformats.org/spreadsheetml/2006/main" count="275" uniqueCount="137">
  <si>
    <t>Číslo</t>
  </si>
  <si>
    <t xml:space="preserve">Název </t>
  </si>
  <si>
    <t>Specifikace</t>
  </si>
  <si>
    <t>Další podmínky specifikace</t>
  </si>
  <si>
    <t>jednotka</t>
  </si>
  <si>
    <t>předpokládané celkové množství</t>
  </si>
  <si>
    <t>velikost nabízeného balení (vyplní dodavatel)</t>
  </si>
  <si>
    <r>
      <t>Nabídková cena za 1 kus nabízeného balení</t>
    </r>
    <r>
      <rPr>
        <b/>
        <sz val="11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bez DPH (VYPLNÍ DODAVATEL)</t>
    </r>
  </si>
  <si>
    <t xml:space="preserve">Celková cena za předpokládané množství bez DPH </t>
  </si>
  <si>
    <t>část 1</t>
  </si>
  <si>
    <t>Chemikálie pro molekulární biologii</t>
  </si>
  <si>
    <t>ano/ne</t>
  </si>
  <si>
    <t>2-mercaptoethanol</t>
  </si>
  <si>
    <t>for molecular biology, &gt;=99%</t>
  </si>
  <si>
    <t>jedno balení max. 250 ml</t>
  </si>
  <si>
    <t>ml</t>
  </si>
  <si>
    <t>agaroza</t>
  </si>
  <si>
    <t>for molecular biology</t>
  </si>
  <si>
    <t>jedno balení max 500g</t>
  </si>
  <si>
    <t>g</t>
  </si>
  <si>
    <t>aktivní uhlí</t>
  </si>
  <si>
    <t>for plant cell culture</t>
  </si>
  <si>
    <t>kg</t>
  </si>
  <si>
    <t>ampicilin trihydrát</t>
  </si>
  <si>
    <t>anhydrous (HPLC)</t>
  </si>
  <si>
    <t>chloroform</t>
  </si>
  <si>
    <t>containing amylenes as stabilizer</t>
  </si>
  <si>
    <t>lt</t>
  </si>
  <si>
    <t>pro izolaci NK</t>
  </si>
  <si>
    <t>STE Buffer solution</t>
  </si>
  <si>
    <t>Tris-EDTA buffer solution</t>
  </si>
  <si>
    <t>TBE pufr (10x)</t>
  </si>
  <si>
    <t>Ribavirin</t>
  </si>
  <si>
    <t>jedno balení max. 100 ml</t>
  </si>
  <si>
    <t>Kyselina trichloroctová</t>
  </si>
  <si>
    <t xml:space="preserve">ACS reagent, ≥99.0% </t>
  </si>
  <si>
    <t>Kyselina trifluoroctová</t>
  </si>
  <si>
    <t>Guanidine isothiocyanate</t>
  </si>
  <si>
    <t>molecular biology grade</t>
  </si>
  <si>
    <t>jedno balení max. 250 g</t>
  </si>
  <si>
    <t>sarkosyl (N-lauroylsarcosine sodium)</t>
  </si>
  <si>
    <t>RNAzol</t>
  </si>
  <si>
    <t>Reagencie pro izolaci smallRNA z různých typů vzorků</t>
  </si>
  <si>
    <t>nabídková cena za část</t>
  </si>
  <si>
    <t xml:space="preserve">Příloha č. 1 - technická specifikace </t>
  </si>
  <si>
    <t>CAS Number</t>
  </si>
  <si>
    <t>CPV kód</t>
  </si>
  <si>
    <t>Název CPV kódu</t>
  </si>
  <si>
    <t xml:space="preserve"> a potvrdit splnění kritéria specifikace - sloupec D a F, včetně spol. požadavků v zápatí tabulky (vše žlutě označeno). Vždy pro tu část, na kterou hodlá podat nabídku.</t>
  </si>
  <si>
    <t>Chemikálie pro přípravu živných médií pro mikroorganismy</t>
  </si>
  <si>
    <t>Orange serum agar</t>
  </si>
  <si>
    <t>Agar</t>
  </si>
  <si>
    <t>Malt extract agar base</t>
  </si>
  <si>
    <t>Corn meal agar</t>
  </si>
  <si>
    <t>Potato dextrose agar</t>
  </si>
  <si>
    <t>Oat meal agar</t>
  </si>
  <si>
    <t>V8 juice agar</t>
  </si>
  <si>
    <t>Ostatní povinné parametry:</t>
  </si>
  <si>
    <t>Cena musí zahrnovat u všech položek poštovné a balné.</t>
  </si>
  <si>
    <t>Garantovaná expirace u chemikálií min. 3 měsíce, pokud neuvedeno ve specifikaci jinak.</t>
  </si>
  <si>
    <t>60-24-2</t>
  </si>
  <si>
    <t xml:space="preserve">24327000-2 </t>
  </si>
  <si>
    <t>Různé organické chemické látky</t>
  </si>
  <si>
    <t>7440-44-0</t>
  </si>
  <si>
    <t>24954000-6</t>
  </si>
  <si>
    <t>Aktivní uhlí</t>
  </si>
  <si>
    <t>7177-48-2</t>
  </si>
  <si>
    <t>67-66-3</t>
  </si>
  <si>
    <t>7732-18-5</t>
  </si>
  <si>
    <t>24316000-2</t>
  </si>
  <si>
    <t>Destilovaná voda</t>
  </si>
  <si>
    <t>136112-00-0</t>
  </si>
  <si>
    <t>NEMÁ</t>
  </si>
  <si>
    <t>24327000-2</t>
  </si>
  <si>
    <t>36791-04-5</t>
  </si>
  <si>
    <t>76-03-9</t>
  </si>
  <si>
    <t>24323200-6</t>
  </si>
  <si>
    <t>Karboxylové kyseliny</t>
  </si>
  <si>
    <t>76-05-1</t>
  </si>
  <si>
    <t>593-84-0</t>
  </si>
  <si>
    <t>137-16-6</t>
  </si>
  <si>
    <t>9002-18-0</t>
  </si>
  <si>
    <r>
      <t xml:space="preserve">detergent pro lýzy buněk, molecular biology grade; </t>
    </r>
    <r>
      <rPr>
        <sz val="10"/>
        <color indexed="8"/>
        <rFont val="Arial"/>
        <family val="2"/>
      </rPr>
      <t>≥ 94%</t>
    </r>
  </si>
  <si>
    <r>
      <t xml:space="preserve">Pozn.: Dodavatel je povinen vyplnit velikost nabízeného balení a jednotkové ceny </t>
    </r>
    <r>
      <rPr>
        <b/>
        <sz val="12"/>
        <color indexed="10"/>
        <rFont val="Arial"/>
        <family val="2"/>
      </rPr>
      <t>VŠECH</t>
    </r>
    <r>
      <rPr>
        <sz val="12"/>
        <color indexed="10"/>
        <rFont val="Arial"/>
        <family val="2"/>
      </rPr>
      <t xml:space="preserve"> položek ve sloupci I a J  ,,Velikost nabízeného balení,",,Nabídková cena za 1 kus nabízeného balení" </t>
    </r>
  </si>
  <si>
    <t>Splnění kritéria (VYPLNÍ DODAVATEL)</t>
  </si>
  <si>
    <t>9012-36-6</t>
  </si>
  <si>
    <t>for molecular biology, pH 7,8</t>
  </si>
  <si>
    <t>Phenol - TE saturated</t>
  </si>
  <si>
    <t>108-95-2</t>
  </si>
  <si>
    <t>Bradfort reagent</t>
  </si>
  <si>
    <t>for 0.1-1.4 mg/ml protein</t>
  </si>
  <si>
    <t>Pyridine anhydrous</t>
  </si>
  <si>
    <t>≥99,8%</t>
  </si>
  <si>
    <t>balení 4x25 ml</t>
  </si>
  <si>
    <t>110-86-1</t>
  </si>
  <si>
    <t>balení 1 g</t>
  </si>
  <si>
    <t>593-56-6</t>
  </si>
  <si>
    <t>Methoxyamine hydrochloride</t>
  </si>
  <si>
    <t>část 2</t>
  </si>
  <si>
    <t xml:space="preserve"> ≥99.0% </t>
  </si>
  <si>
    <r>
      <t>molecular biology grade; skládá se z těchto komponent: Tris, EDTA-Na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-salt, kyselina boritá, pro elektroforézu</t>
    </r>
  </si>
  <si>
    <t>jedno balení max 1 l</t>
  </si>
  <si>
    <t>High-fidelity polymeráza</t>
  </si>
  <si>
    <r>
      <t xml:space="preserve">přesnost minimálně 250X </t>
    </r>
    <r>
      <rPr>
        <i/>
        <sz val="9"/>
        <color indexed="8"/>
        <rFont val="Arial CE"/>
        <family val="2"/>
      </rPr>
      <t>Taq</t>
    </r>
    <r>
      <rPr>
        <sz val="9"/>
        <color indexed="8"/>
        <rFont val="Arial CE"/>
        <family val="2"/>
      </rPr>
      <t>; extenze větší než 5 kb/ min; součástí balení musí být kompatibilní pufr</t>
    </r>
  </si>
  <si>
    <t>Dodání do 3 pracovních dnů</t>
  </si>
  <si>
    <t>Units</t>
  </si>
  <si>
    <t>Pufr kompatibilní s high-fidelity polymerázou</t>
  </si>
  <si>
    <t>koncentrace: 5X</t>
  </si>
  <si>
    <t>část 3</t>
  </si>
  <si>
    <t>Dodání do 5 pracovních dnů</t>
  </si>
  <si>
    <t>maximální výše plnění za část</t>
  </si>
  <si>
    <t>phenol-chloroform-isoamyl alcohol mixture 25:24:1</t>
  </si>
  <si>
    <t>Chloroform:Isoamyl alcohol mixture 24:1</t>
  </si>
  <si>
    <t>Nuclease free water</t>
  </si>
  <si>
    <t>molecular cloning: suitable for plasmid and BAC minipreps</t>
  </si>
  <si>
    <t>pharmaceutical secondary standard</t>
  </si>
  <si>
    <t>24322400-1</t>
  </si>
  <si>
    <t>Fenoly a deriváty</t>
  </si>
  <si>
    <t>for cultivation and enumeration of microorganisms</t>
  </si>
  <si>
    <t>agar powder</t>
  </si>
  <si>
    <t xml:space="preserve">pro detekci, izolaci a stanovení počtů kvasinek a plísní, </t>
  </si>
  <si>
    <t>pro produkci chlamydospor a uchovávání kultur kvasinek a plísní</t>
  </si>
  <si>
    <t>pro izolaci a stanovení počtů kvasinek a plísní</t>
  </si>
  <si>
    <t>pro kultivaci hub a plísní, tvorbu makrospor</t>
  </si>
  <si>
    <t>pro kultivaci kvasinek a plísní</t>
  </si>
  <si>
    <t>Dodání do 4  týdnů, pokud není ve specifikaci uvedeno jinak.</t>
  </si>
  <si>
    <t>dodací lhůta max. 6 týdnů</t>
  </si>
  <si>
    <t xml:space="preserve">RNAlater </t>
  </si>
  <si>
    <t>for cell biology, DNA + RNA purification</t>
  </si>
  <si>
    <t>for molecular biology, pH 7,4</t>
  </si>
  <si>
    <t>Vysoce-termostabilní polymeráza</t>
  </si>
  <si>
    <r>
      <t xml:space="preserve">polovina enzymu aktivní i po více než 20 hodinách při 95°C; přesnost minimálně 5X </t>
    </r>
    <r>
      <rPr>
        <i/>
        <sz val="9"/>
        <color rgb="FF000000"/>
        <rFont val="Arial CE"/>
        <family val="2"/>
      </rPr>
      <t>Taq</t>
    </r>
  </si>
  <si>
    <t>DNA polymerázy</t>
  </si>
  <si>
    <t>Vyřízení případné reklamace do 1 měsíce</t>
  </si>
  <si>
    <t>Dodecylsíran sodný</t>
  </si>
  <si>
    <r>
      <t xml:space="preserve">for molecular biology, čistota </t>
    </r>
    <r>
      <rPr>
        <sz val="10"/>
        <color theme="1"/>
        <rFont val="Calibri"/>
        <family val="2"/>
      </rPr>
      <t>≥</t>
    </r>
    <r>
      <rPr>
        <sz val="8"/>
        <color theme="1"/>
        <rFont val="Arial"/>
        <family val="2"/>
      </rPr>
      <t xml:space="preserve"> 98%</t>
    </r>
  </si>
  <si>
    <t>151-21-3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</si>
</sst>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CE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 CE"/>
      <family val="2"/>
    </font>
    <font>
      <sz val="9"/>
      <color indexed="8"/>
      <name val="Arial CE"/>
      <family val="2"/>
    </font>
    <font>
      <i/>
      <sz val="9"/>
      <color indexed="8"/>
      <name val="Arial CE"/>
      <family val="2"/>
    </font>
    <font>
      <sz val="9"/>
      <color rgb="FF000000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9"/>
      <color rgb="FF000000"/>
      <name val="Arial CE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</cellStyleXfs>
  <cellXfs count="151">
    <xf numFmtId="0" fontId="0" fillId="0" borderId="0" xfId="0"/>
    <xf numFmtId="0" fontId="4" fillId="2" borderId="1" xfId="27" applyFont="1" applyFill="1" applyBorder="1" applyAlignment="1">
      <alignment horizontal="center" vertical="center" wrapText="1"/>
      <protection/>
    </xf>
    <xf numFmtId="0" fontId="13" fillId="2" borderId="1" xfId="27" applyFont="1" applyFill="1" applyBorder="1" applyAlignment="1">
      <alignment horizontal="center" vertical="center" wrapText="1"/>
      <protection/>
    </xf>
    <xf numFmtId="0" fontId="5" fillId="2" borderId="1" xfId="27" applyFont="1" applyFill="1" applyBorder="1" applyAlignment="1">
      <alignment horizontal="center" vertical="center" wrapText="1"/>
      <protection/>
    </xf>
    <xf numFmtId="3" fontId="4" fillId="2" borderId="1" xfId="27" applyNumberFormat="1" applyFont="1" applyFill="1" applyBorder="1" applyAlignment="1">
      <alignment horizontal="center" vertical="center" wrapText="1"/>
      <protection/>
    </xf>
    <xf numFmtId="0" fontId="17" fillId="0" borderId="0" xfId="27" applyFont="1" applyAlignment="1">
      <alignment wrapText="1"/>
      <protection/>
    </xf>
    <xf numFmtId="0" fontId="1" fillId="3" borderId="2" xfId="28" applyFont="1" applyFill="1" applyBorder="1" applyAlignment="1">
      <alignment vertical="center"/>
      <protection/>
    </xf>
    <xf numFmtId="0" fontId="1" fillId="3" borderId="1" xfId="28" applyFont="1" applyFill="1" applyBorder="1">
      <alignment/>
      <protection/>
    </xf>
    <xf numFmtId="0" fontId="1" fillId="3" borderId="1" xfId="28" applyFont="1" applyFill="1" applyBorder="1" applyAlignment="1">
      <alignment horizontal="center" vertical="center"/>
      <protection/>
    </xf>
    <xf numFmtId="0" fontId="11" fillId="3" borderId="1" xfId="28" applyFont="1" applyFill="1" applyBorder="1" applyAlignment="1">
      <alignment horizontal="center" vertical="center" wrapText="1" shrinkToFit="1"/>
      <protection/>
    </xf>
    <xf numFmtId="0" fontId="3" fillId="3" borderId="1" xfId="28" applyFont="1" applyFill="1" applyBorder="1">
      <alignment/>
      <protection/>
    </xf>
    <xf numFmtId="0" fontId="1" fillId="0" borderId="1" xfId="28" applyFont="1" applyBorder="1">
      <alignment/>
      <protection/>
    </xf>
    <xf numFmtId="0" fontId="11" fillId="0" borderId="1" xfId="28" applyFont="1" applyFill="1" applyBorder="1" applyAlignment="1">
      <alignment horizontal="center" vertical="center" wrapText="1" shrinkToFit="1"/>
      <protection/>
    </xf>
    <xf numFmtId="0" fontId="14" fillId="0" borderId="1" xfId="21" applyFont="1" applyBorder="1" applyAlignment="1">
      <alignment horizontal="left" vertical="top" wrapText="1"/>
      <protection/>
    </xf>
    <xf numFmtId="0" fontId="10" fillId="0" borderId="1" xfId="28" applyFont="1" applyBorder="1" applyAlignment="1">
      <alignment horizontal="center" vertical="center" wrapText="1"/>
      <protection/>
    </xf>
    <xf numFmtId="0" fontId="15" fillId="4" borderId="0" xfId="28" applyFont="1" applyFill="1" applyBorder="1" applyAlignment="1">
      <alignment horizontal="center" vertical="center" wrapText="1" shrinkToFit="1"/>
      <protection/>
    </xf>
    <xf numFmtId="3" fontId="11" fillId="0" borderId="1" xfId="28" applyNumberFormat="1" applyFont="1" applyFill="1" applyBorder="1" applyAlignment="1">
      <alignment horizontal="center" vertical="center" wrapText="1" shrinkToFit="1"/>
      <protection/>
    </xf>
    <xf numFmtId="3" fontId="1" fillId="0" borderId="1" xfId="28" applyNumberFormat="1" applyFont="1" applyFill="1" applyBorder="1">
      <alignment/>
      <protection/>
    </xf>
    <xf numFmtId="0" fontId="8" fillId="3" borderId="1" xfId="28" applyFont="1" applyFill="1" applyBorder="1" applyAlignment="1">
      <alignment vertical="center"/>
      <protection/>
    </xf>
    <xf numFmtId="0" fontId="3" fillId="3" borderId="0" xfId="28" applyFont="1" applyFill="1" applyBorder="1">
      <alignment/>
      <protection/>
    </xf>
    <xf numFmtId="0" fontId="1" fillId="0" borderId="1" xfId="28" applyFont="1" applyFill="1" applyBorder="1" applyAlignment="1">
      <alignment horizontal="center" vertical="center"/>
      <protection/>
    </xf>
    <xf numFmtId="0" fontId="10" fillId="0" borderId="1" xfId="28" applyFont="1" applyFill="1" applyBorder="1" applyAlignment="1">
      <alignment horizontal="center" vertical="center" wrapText="1"/>
      <protection/>
    </xf>
    <xf numFmtId="0" fontId="15" fillId="4" borderId="1" xfId="28" applyFont="1" applyFill="1" applyBorder="1" applyAlignment="1">
      <alignment horizontal="center" vertical="center" wrapText="1" shrinkToFit="1"/>
      <protection/>
    </xf>
    <xf numFmtId="0" fontId="1" fillId="3" borderId="1" xfId="28" applyFont="1" applyFill="1" applyBorder="1" applyAlignment="1">
      <alignment horizontal="center"/>
      <protection/>
    </xf>
    <xf numFmtId="0" fontId="18" fillId="0" borderId="0" xfId="27" applyFont="1" applyAlignment="1">
      <alignment horizontal="center"/>
      <protection/>
    </xf>
    <xf numFmtId="0" fontId="1" fillId="0" borderId="0" xfId="27" applyFont="1" applyAlignment="1">
      <alignment horizontal="center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wrapText="1"/>
      <protection/>
    </xf>
    <xf numFmtId="0" fontId="1" fillId="0" borderId="0" xfId="27" applyFont="1" applyFill="1" applyAlignment="1">
      <alignment/>
      <protection/>
    </xf>
    <xf numFmtId="0" fontId="1" fillId="0" borderId="0" xfId="27" applyFont="1" applyAlignment="1">
      <alignment/>
      <protection/>
    </xf>
    <xf numFmtId="0" fontId="1" fillId="3" borderId="1" xfId="28" applyFont="1" applyFill="1" applyBorder="1" applyAlignment="1">
      <alignment/>
      <protection/>
    </xf>
    <xf numFmtId="0" fontId="22" fillId="0" borderId="1" xfId="0" applyFont="1" applyBorder="1"/>
    <xf numFmtId="0" fontId="9" fillId="4" borderId="1" xfId="28" applyFont="1" applyFill="1" applyBorder="1">
      <alignment/>
      <protection/>
    </xf>
    <xf numFmtId="0" fontId="12" fillId="0" borderId="1" xfId="28" applyFont="1" applyFill="1" applyBorder="1" applyAlignment="1">
      <alignment horizontal="center" vertical="center" wrapText="1" shrinkToFit="1"/>
      <protection/>
    </xf>
    <xf numFmtId="0" fontId="1" fillId="0" borderId="1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center"/>
      <protection/>
    </xf>
    <xf numFmtId="0" fontId="1" fillId="0" borderId="1" xfId="28" applyFont="1" applyBorder="1" applyAlignment="1">
      <alignment vertical="center"/>
      <protection/>
    </xf>
    <xf numFmtId="0" fontId="11" fillId="0" borderId="1" xfId="28" applyFont="1" applyBorder="1" applyAlignment="1">
      <alignment horizontal="center" vertical="center" wrapText="1" shrinkToFit="1"/>
      <protection/>
    </xf>
    <xf numFmtId="0" fontId="11" fillId="0" borderId="1" xfId="28" applyFont="1" applyFill="1" applyBorder="1" applyAlignment="1">
      <alignment horizontal="left" vertical="center" wrapText="1" shrinkToFit="1"/>
      <protection/>
    </xf>
    <xf numFmtId="0" fontId="11" fillId="5" borderId="1" xfId="28" applyFont="1" applyFill="1" applyBorder="1" applyAlignment="1" applyProtection="1">
      <alignment horizontal="center" vertical="center" wrapText="1" shrinkToFit="1"/>
      <protection locked="0"/>
    </xf>
    <xf numFmtId="164" fontId="22" fillId="0" borderId="1" xfId="0" applyNumberFormat="1" applyFont="1" applyBorder="1" applyAlignment="1">
      <alignment horizontal="center"/>
    </xf>
    <xf numFmtId="0" fontId="10" fillId="0" borderId="1" xfId="28" applyFont="1" applyBorder="1" applyAlignment="1">
      <alignment horizontal="left" wrapText="1"/>
      <protection/>
    </xf>
    <xf numFmtId="164" fontId="11" fillId="5" borderId="3" xfId="28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28" applyFont="1" applyFill="1" applyBorder="1">
      <alignment/>
      <protection/>
    </xf>
    <xf numFmtId="0" fontId="1" fillId="0" borderId="1" xfId="28" applyFont="1" applyBorder="1" applyAlignment="1">
      <alignment horizontal="left"/>
      <protection/>
    </xf>
    <xf numFmtId="0" fontId="1" fillId="5" borderId="1" xfId="28" applyFont="1" applyFill="1" applyBorder="1" applyAlignment="1" applyProtection="1">
      <alignment horizontal="center"/>
      <protection locked="0"/>
    </xf>
    <xf numFmtId="164" fontId="1" fillId="5" borderId="1" xfId="28" applyNumberFormat="1" applyFont="1" applyFill="1" applyBorder="1" applyAlignment="1" applyProtection="1">
      <alignment horizontal="center"/>
      <protection locked="0"/>
    </xf>
    <xf numFmtId="0" fontId="11" fillId="0" borderId="4" xfId="28" applyFont="1" applyFill="1" applyBorder="1" applyAlignment="1">
      <alignment horizontal="center" vertical="center" wrapText="1" shrinkToFit="1"/>
      <protection/>
    </xf>
    <xf numFmtId="0" fontId="11" fillId="5" borderId="4" xfId="28" applyFont="1" applyFill="1" applyBorder="1" applyAlignment="1" applyProtection="1">
      <alignment horizontal="center" vertical="center" wrapText="1" shrinkToFit="1"/>
      <protection locked="0"/>
    </xf>
    <xf numFmtId="164" fontId="11" fillId="5" borderId="4" xfId="28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28" applyFont="1" applyFill="1" applyBorder="1" applyAlignment="1">
      <alignment horizontal="center"/>
      <protection/>
    </xf>
    <xf numFmtId="0" fontId="10" fillId="0" borderId="1" xfId="28" applyFont="1" applyFill="1" applyBorder="1" applyAlignment="1">
      <alignment horizontal="left" wrapText="1"/>
      <protection/>
    </xf>
    <xf numFmtId="0" fontId="1" fillId="0" borderId="1" xfId="28" applyFont="1" applyFill="1" applyBorder="1" applyAlignment="1">
      <alignment vertical="center"/>
      <protection/>
    </xf>
    <xf numFmtId="0" fontId="10" fillId="0" borderId="1" xfId="28" applyFont="1" applyFill="1" applyBorder="1" applyAlignment="1">
      <alignment horizontal="left" vertical="center" wrapText="1"/>
      <protection/>
    </xf>
    <xf numFmtId="0" fontId="11" fillId="3" borderId="1" xfId="28" applyFont="1" applyFill="1" applyBorder="1" applyAlignment="1">
      <alignment vertical="center" wrapText="1" shrinkToFit="1"/>
      <protection/>
    </xf>
    <xf numFmtId="0" fontId="11" fillId="5" borderId="1" xfId="28" applyFont="1" applyFill="1" applyBorder="1" applyAlignment="1" applyProtection="1">
      <alignment vertical="center" wrapText="1" shrinkToFit="1"/>
      <protection locked="0"/>
    </xf>
    <xf numFmtId="0" fontId="10" fillId="0" borderId="1" xfId="21" applyFont="1" applyFill="1" applyBorder="1" applyAlignment="1">
      <alignment vertical="center"/>
      <protection/>
    </xf>
    <xf numFmtId="0" fontId="10" fillId="0" borderId="1" xfId="21" applyFont="1" applyBorder="1" applyAlignment="1">
      <alignment horizontal="center" vertical="top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horizontal="left" vertical="top" wrapText="1"/>
      <protection/>
    </xf>
    <xf numFmtId="0" fontId="10" fillId="0" borderId="1" xfId="21" applyFont="1" applyFill="1" applyBorder="1" applyAlignment="1">
      <alignment horizontal="left" vertical="top" wrapText="1"/>
      <protection/>
    </xf>
    <xf numFmtId="0" fontId="10" fillId="0" borderId="1" xfId="21" applyFont="1" applyFill="1" applyBorder="1" applyAlignment="1">
      <alignment horizontal="center" vertical="top"/>
      <protection/>
    </xf>
    <xf numFmtId="3" fontId="10" fillId="0" borderId="1" xfId="21" applyNumberFormat="1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vertical="center"/>
      <protection/>
    </xf>
    <xf numFmtId="0" fontId="22" fillId="3" borderId="1" xfId="21" applyFont="1" applyFill="1" applyBorder="1" applyAlignment="1">
      <alignment horizontal="center" vertical="top"/>
      <protection/>
    </xf>
    <xf numFmtId="0" fontId="22" fillId="0" borderId="1" xfId="21" applyFont="1" applyBorder="1" applyAlignment="1">
      <alignment horizontal="center" vertical="top"/>
      <protection/>
    </xf>
    <xf numFmtId="0" fontId="22" fillId="0" borderId="1" xfId="21" applyFont="1" applyBorder="1" applyAlignment="1">
      <alignment horizontal="center" vertical="center"/>
      <protection/>
    </xf>
    <xf numFmtId="0" fontId="22" fillId="0" borderId="1" xfId="21" applyFont="1" applyFill="1" applyBorder="1" applyAlignment="1">
      <alignment horizontal="center" vertical="center"/>
      <protection/>
    </xf>
    <xf numFmtId="164" fontId="25" fillId="3" borderId="1" xfId="21" applyNumberFormat="1" applyFont="1" applyFill="1" applyBorder="1" applyAlignment="1">
      <alignment horizontal="center" vertical="center"/>
      <protection/>
    </xf>
    <xf numFmtId="0" fontId="22" fillId="0" borderId="1" xfId="21" applyFont="1" applyBorder="1">
      <alignment/>
      <protection/>
    </xf>
    <xf numFmtId="164" fontId="16" fillId="0" borderId="1" xfId="0" applyNumberFormat="1" applyFont="1" applyBorder="1" applyAlignment="1">
      <alignment horizontal="center"/>
    </xf>
    <xf numFmtId="0" fontId="22" fillId="5" borderId="1" xfId="21" applyFont="1" applyFill="1" applyBorder="1" applyAlignment="1" applyProtection="1">
      <alignment horizontal="center" vertical="top"/>
      <protection locked="0"/>
    </xf>
    <xf numFmtId="0" fontId="22" fillId="0" borderId="1" xfId="21" applyFont="1" applyBorder="1" applyAlignment="1" applyProtection="1">
      <alignment horizontal="center" vertical="center"/>
      <protection locked="0"/>
    </xf>
    <xf numFmtId="164" fontId="25" fillId="3" borderId="1" xfId="2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1" fillId="0" borderId="0" xfId="28" applyFont="1">
      <alignment/>
      <protection/>
    </xf>
    <xf numFmtId="0" fontId="8" fillId="6" borderId="1" xfId="28" applyFont="1" applyFill="1" applyBorder="1">
      <alignment/>
      <protection/>
    </xf>
    <xf numFmtId="0" fontId="8" fillId="0" borderId="1" xfId="28" applyFont="1" applyFill="1" applyBorder="1" applyAlignment="1">
      <alignment vertical="center"/>
      <protection/>
    </xf>
    <xf numFmtId="0" fontId="8" fillId="0" borderId="1" xfId="28" applyFont="1" applyBorder="1">
      <alignment/>
      <protection/>
    </xf>
    <xf numFmtId="0" fontId="26" fillId="0" borderId="0" xfId="29" applyAlignment="1">
      <alignment vertical="center"/>
    </xf>
    <xf numFmtId="0" fontId="26" fillId="0" borderId="0" xfId="29"/>
    <xf numFmtId="164" fontId="22" fillId="0" borderId="1" xfId="0" applyNumberFormat="1" applyFont="1" applyBorder="1" applyAlignment="1">
      <alignment horizontal="center" vertical="center"/>
    </xf>
    <xf numFmtId="0" fontId="10" fillId="3" borderId="1" xfId="21" applyFont="1" applyFill="1" applyBorder="1" applyAlignment="1">
      <alignment horizontal="left" vertical="top" wrapText="1"/>
      <protection/>
    </xf>
    <xf numFmtId="0" fontId="10" fillId="3" borderId="1" xfId="21" applyFont="1" applyFill="1" applyBorder="1" applyAlignment="1" applyProtection="1">
      <alignment horizontal="center" vertical="top"/>
      <protection locked="0"/>
    </xf>
    <xf numFmtId="0" fontId="11" fillId="3" borderId="4" xfId="28" applyFont="1" applyFill="1" applyBorder="1" applyAlignment="1">
      <alignment horizontal="center" vertical="center" wrapText="1" shrinkToFit="1"/>
      <protection/>
    </xf>
    <xf numFmtId="0" fontId="11" fillId="3" borderId="1" xfId="28" applyFont="1" applyFill="1" applyBorder="1" applyAlignment="1">
      <alignment horizontal="left" vertical="center" wrapText="1" shrinkToFit="1"/>
      <protection/>
    </xf>
    <xf numFmtId="164" fontId="22" fillId="3" borderId="1" xfId="0" applyNumberFormat="1" applyFont="1" applyFill="1" applyBorder="1" applyAlignment="1">
      <alignment horizontal="center"/>
    </xf>
    <xf numFmtId="0" fontId="30" fillId="3" borderId="1" xfId="28" applyFont="1" applyFill="1" applyBorder="1" applyAlignment="1">
      <alignment horizontal="center" vertical="center" wrapText="1" shrinkToFit="1"/>
      <protection/>
    </xf>
    <xf numFmtId="0" fontId="30" fillId="3" borderId="1" xfId="28" applyFont="1" applyFill="1" applyBorder="1" applyAlignment="1">
      <alignment vertical="center" wrapText="1" shrinkToFit="1"/>
      <protection/>
    </xf>
    <xf numFmtId="0" fontId="1" fillId="3" borderId="1" xfId="28" applyFont="1" applyFill="1" applyBorder="1" applyAlignment="1">
      <alignment vertical="center"/>
      <protection/>
    </xf>
    <xf numFmtId="0" fontId="1" fillId="3" borderId="1" xfId="28" applyFont="1" applyFill="1" applyBorder="1" applyAlignment="1">
      <alignment vertical="center" wrapText="1"/>
      <protection/>
    </xf>
    <xf numFmtId="0" fontId="1" fillId="3" borderId="1" xfId="28" applyFont="1" applyFill="1" applyBorder="1" applyAlignment="1">
      <alignment horizontal="center" vertical="center"/>
      <protection/>
    </xf>
    <xf numFmtId="0" fontId="10" fillId="3" borderId="1" xfId="28" applyFont="1" applyFill="1" applyBorder="1" applyAlignment="1">
      <alignment horizontal="left" vertical="center" wrapText="1"/>
      <protection/>
    </xf>
    <xf numFmtId="0" fontId="11" fillId="3" borderId="1" xfId="28" applyFont="1" applyFill="1" applyBorder="1" applyAlignment="1">
      <alignment horizontal="center" vertical="center" wrapText="1" shrinkToFit="1"/>
      <protection/>
    </xf>
    <xf numFmtId="164" fontId="11" fillId="5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1" xfId="28" applyFont="1" applyFill="1" applyBorder="1" applyAlignment="1">
      <alignment horizontal="center" vertical="center" wrapText="1" shrinkToFit="1"/>
      <protection/>
    </xf>
    <xf numFmtId="0" fontId="1" fillId="0" borderId="1" xfId="28" applyFont="1" applyBorder="1">
      <alignment/>
      <protection/>
    </xf>
    <xf numFmtId="0" fontId="5" fillId="4" borderId="1" xfId="28" applyFont="1" applyFill="1" applyBorder="1">
      <alignment/>
      <protection/>
    </xf>
    <xf numFmtId="0" fontId="27" fillId="4" borderId="1" xfId="28" applyFont="1" applyFill="1" applyBorder="1" applyAlignment="1">
      <alignment wrapText="1"/>
      <protection/>
    </xf>
    <xf numFmtId="3" fontId="11" fillId="0" borderId="1" xfId="28" applyNumberFormat="1" applyFont="1" applyFill="1" applyBorder="1" applyAlignment="1">
      <alignment horizontal="center" vertical="center" wrapText="1" shrinkToFit="1"/>
      <protection/>
    </xf>
    <xf numFmtId="164" fontId="16" fillId="3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9" fillId="4" borderId="1" xfId="28" applyFont="1" applyFill="1" applyBorder="1" applyAlignment="1">
      <alignment wrapText="1"/>
      <protection/>
    </xf>
    <xf numFmtId="0" fontId="1" fillId="3" borderId="1" xfId="28" applyFont="1" applyFill="1" applyBorder="1" applyAlignment="1">
      <alignment horizontal="left"/>
      <protection/>
    </xf>
    <xf numFmtId="0" fontId="10" fillId="3" borderId="1" xfId="21" applyFont="1" applyFill="1" applyBorder="1" applyAlignment="1">
      <alignment horizontal="center" vertical="center"/>
      <protection/>
    </xf>
    <xf numFmtId="0" fontId="11" fillId="3" borderId="4" xfId="28" applyFont="1" applyFill="1" applyBorder="1" applyAlignment="1">
      <alignment horizontal="left" vertical="center" wrapText="1" shrinkToFit="1"/>
      <protection/>
    </xf>
    <xf numFmtId="0" fontId="10" fillId="3" borderId="1" xfId="21" applyFont="1" applyFill="1" applyBorder="1" applyAlignment="1">
      <alignment horizontal="center" vertical="top"/>
      <protection/>
    </xf>
    <xf numFmtId="0" fontId="0" fillId="0" borderId="0" xfId="0"/>
    <xf numFmtId="0" fontId="1" fillId="3" borderId="1" xfId="28" applyFont="1" applyFill="1" applyBorder="1" applyAlignment="1">
      <alignment vertical="center"/>
      <protection/>
    </xf>
    <xf numFmtId="0" fontId="1" fillId="3" borderId="1" xfId="28" applyFont="1" applyFill="1" applyBorder="1" applyAlignment="1">
      <alignment horizontal="center" vertical="center"/>
      <protection/>
    </xf>
    <xf numFmtId="0" fontId="10" fillId="3" borderId="1" xfId="28" applyFont="1" applyFill="1" applyBorder="1" applyAlignment="1">
      <alignment horizontal="left" vertical="center" wrapText="1"/>
      <protection/>
    </xf>
    <xf numFmtId="0" fontId="11" fillId="3" borderId="1" xfId="28" applyFont="1" applyFill="1" applyBorder="1" applyAlignment="1">
      <alignment horizontal="center" vertical="center" wrapText="1" shrinkToFit="1"/>
      <protection/>
    </xf>
    <xf numFmtId="0" fontId="12" fillId="3" borderId="1" xfId="28" applyFont="1" applyFill="1" applyBorder="1" applyAlignment="1">
      <alignment horizontal="center" vertical="center" wrapText="1" shrinkToFit="1"/>
      <protection/>
    </xf>
    <xf numFmtId="0" fontId="3" fillId="3" borderId="1" xfId="28" applyFont="1" applyFill="1" applyBorder="1">
      <alignment/>
      <protection/>
    </xf>
    <xf numFmtId="0" fontId="1" fillId="0" borderId="1" xfId="28" applyFont="1" applyBorder="1">
      <alignment/>
      <protection/>
    </xf>
    <xf numFmtId="0" fontId="11" fillId="0" borderId="1" xfId="28" applyFont="1" applyFill="1" applyBorder="1" applyAlignment="1">
      <alignment horizontal="center" vertical="center" wrapText="1" shrinkToFit="1"/>
      <protection/>
    </xf>
    <xf numFmtId="3" fontId="11" fillId="0" borderId="1" xfId="28" applyNumberFormat="1" applyFont="1" applyFill="1" applyBorder="1" applyAlignment="1">
      <alignment horizontal="center" vertical="center" wrapText="1" shrinkToFit="1"/>
      <protection/>
    </xf>
    <xf numFmtId="0" fontId="8" fillId="3" borderId="1" xfId="28" applyFont="1" applyFill="1" applyBorder="1" applyAlignment="1">
      <alignment vertical="center"/>
      <protection/>
    </xf>
    <xf numFmtId="0" fontId="1" fillId="0" borderId="1" xfId="28" applyFont="1" applyFill="1" applyBorder="1" applyAlignment="1">
      <alignment horizontal="center" vertical="center"/>
      <protection/>
    </xf>
    <xf numFmtId="0" fontId="1" fillId="3" borderId="1" xfId="28" applyFont="1" applyFill="1" applyBorder="1" applyAlignment="1">
      <alignment/>
      <protection/>
    </xf>
    <xf numFmtId="0" fontId="1" fillId="0" borderId="1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vertical="center"/>
      <protection/>
    </xf>
    <xf numFmtId="0" fontId="11" fillId="0" borderId="1" xfId="28" applyFont="1" applyBorder="1" applyAlignment="1">
      <alignment horizontal="center" vertical="center" wrapText="1" shrinkToFit="1"/>
      <protection/>
    </xf>
    <xf numFmtId="0" fontId="1" fillId="5" borderId="1" xfId="28" applyFont="1" applyFill="1" applyBorder="1" applyProtection="1">
      <alignment/>
      <protection locked="0"/>
    </xf>
    <xf numFmtId="164" fontId="11" fillId="5" borderId="1" xfId="28" applyNumberFormat="1" applyFont="1" applyFill="1" applyBorder="1" applyAlignment="1" applyProtection="1">
      <alignment horizontal="center" vertical="center" wrapText="1" shrinkToFit="1"/>
      <protection locked="0"/>
    </xf>
    <xf numFmtId="164" fontId="22" fillId="0" borderId="1" xfId="0" applyNumberFormat="1" applyFont="1" applyBorder="1" applyAlignment="1">
      <alignment horizontal="center"/>
    </xf>
    <xf numFmtId="0" fontId="1" fillId="0" borderId="1" xfId="28" applyFont="1" applyFill="1" applyBorder="1">
      <alignment/>
      <protection/>
    </xf>
    <xf numFmtId="0" fontId="10" fillId="0" borderId="1" xfId="28" applyFont="1" applyFill="1" applyBorder="1" applyAlignment="1">
      <alignment horizontal="left" vertical="center" wrapText="1"/>
      <protection/>
    </xf>
    <xf numFmtId="0" fontId="10" fillId="5" borderId="1" xfId="21" applyFont="1" applyFill="1" applyBorder="1" applyAlignment="1" applyProtection="1">
      <alignment horizontal="center" vertical="top"/>
      <protection locked="0"/>
    </xf>
    <xf numFmtId="0" fontId="10" fillId="0" borderId="1" xfId="21" applyFont="1" applyBorder="1" applyAlignment="1">
      <alignment horizontal="center" vertical="top"/>
      <protection/>
    </xf>
    <xf numFmtId="0" fontId="10" fillId="0" borderId="1" xfId="21" applyFont="1" applyBorder="1" applyAlignment="1">
      <alignment horizontal="center" vertical="center"/>
      <protection/>
    </xf>
    <xf numFmtId="0" fontId="10" fillId="5" borderId="1" xfId="21" applyFont="1" applyFill="1" applyBorder="1" applyAlignment="1" applyProtection="1">
      <alignment horizontal="center" vertical="center"/>
      <protection locked="0"/>
    </xf>
    <xf numFmtId="3" fontId="10" fillId="0" borderId="1" xfId="21" applyNumberFormat="1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vertical="center"/>
      <protection/>
    </xf>
    <xf numFmtId="164" fontId="16" fillId="0" borderId="1" xfId="0" applyNumberFormat="1" applyFont="1" applyBorder="1" applyAlignment="1">
      <alignment horizontal="center"/>
    </xf>
    <xf numFmtId="0" fontId="10" fillId="3" borderId="1" xfId="21" applyFont="1" applyFill="1" applyBorder="1" applyAlignment="1">
      <alignment horizontal="left" vertical="top" wrapText="1"/>
      <protection/>
    </xf>
    <xf numFmtId="0" fontId="10" fillId="3" borderId="1" xfId="21" applyFont="1" applyFill="1" applyBorder="1" applyAlignment="1">
      <alignment vertical="center"/>
      <protection/>
    </xf>
    <xf numFmtId="164" fontId="32" fillId="7" borderId="1" xfId="0" applyNumberFormat="1" applyFont="1" applyFill="1" applyBorder="1" applyAlignment="1">
      <alignment horizontal="center"/>
    </xf>
    <xf numFmtId="0" fontId="10" fillId="0" borderId="0" xfId="0" applyFont="1"/>
    <xf numFmtId="3" fontId="10" fillId="3" borderId="1" xfId="21" applyNumberFormat="1" applyFont="1" applyFill="1" applyBorder="1" applyAlignment="1">
      <alignment horizontal="center" vertical="center"/>
      <protection/>
    </xf>
    <xf numFmtId="164" fontId="31" fillId="7" borderId="1" xfId="28" applyNumberFormat="1" applyFont="1" applyFill="1" applyBorder="1" applyAlignment="1" applyProtection="1">
      <alignment horizontal="center" vertical="center" wrapText="1" shrinkToFit="1"/>
      <protection locked="0"/>
    </xf>
    <xf numFmtId="164" fontId="22" fillId="3" borderId="1" xfId="0" applyNumberFormat="1" applyFont="1" applyFill="1" applyBorder="1" applyAlignment="1">
      <alignment horizontal="center" vertical="center"/>
    </xf>
    <xf numFmtId="0" fontId="1" fillId="0" borderId="1" xfId="28" applyFont="1" applyBorder="1" applyProtection="1">
      <alignment/>
      <protection locked="0"/>
    </xf>
    <xf numFmtId="0" fontId="10" fillId="0" borderId="1" xfId="21" applyFont="1" applyFill="1" applyBorder="1" applyAlignment="1" applyProtection="1">
      <alignment horizontal="center" vertical="top"/>
      <protection locked="0"/>
    </xf>
    <xf numFmtId="0" fontId="30" fillId="5" borderId="1" xfId="28" applyFont="1" applyFill="1" applyBorder="1" applyAlignment="1" applyProtection="1">
      <alignment vertical="center" wrapText="1" shrinkToFit="1"/>
      <protection locked="0"/>
    </xf>
    <xf numFmtId="0" fontId="30" fillId="5" borderId="1" xfId="28" applyFont="1" applyFill="1" applyBorder="1" applyAlignment="1" applyProtection="1">
      <alignment horizontal="center" vertical="center" wrapText="1" shrinkToFit="1"/>
      <protection locked="0"/>
    </xf>
    <xf numFmtId="0" fontId="19" fillId="0" borderId="5" xfId="27" applyFont="1" applyBorder="1" applyAlignment="1">
      <alignment horizontal="left"/>
      <protection/>
    </xf>
    <xf numFmtId="0" fontId="19" fillId="0" borderId="0" xfId="27" applyFont="1" applyAlignment="1">
      <alignment horizontal="left" wrapText="1"/>
      <protection/>
    </xf>
    <xf numFmtId="0" fontId="8" fillId="0" borderId="6" xfId="28" applyFont="1" applyBorder="1" applyAlignment="1">
      <alignment horizontal="left"/>
      <protection/>
    </xf>
    <xf numFmtId="0" fontId="8" fillId="0" borderId="2" xfId="28" applyFont="1" applyBorder="1" applyAlignment="1">
      <alignment horizontal="left"/>
      <protection/>
    </xf>
    <xf numFmtId="0" fontId="18" fillId="0" borderId="0" xfId="27" applyFont="1" applyAlignment="1">
      <alignment horizont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5" xfId="23"/>
    <cellStyle name="Normální 6" xfId="24"/>
    <cellStyle name="Normální 7" xfId="25"/>
    <cellStyle name="Normální 8" xfId="26"/>
    <cellStyle name="Normální 9" xfId="27"/>
    <cellStyle name="Normální 10" xfId="28"/>
    <cellStyle name="Hypertextový odkaz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zoomScale="80" zoomScaleNormal="80" workbookViewId="0" topLeftCell="A24">
      <selection activeCell="J44" sqref="J44"/>
    </sheetView>
  </sheetViews>
  <sheetFormatPr defaultColWidth="9.140625" defaultRowHeight="15"/>
  <cols>
    <col min="1" max="1" width="7.8515625" style="0" customWidth="1"/>
    <col min="2" max="2" width="43.57421875" style="0" customWidth="1"/>
    <col min="3" max="3" width="50.421875" style="0" customWidth="1"/>
    <col min="4" max="4" width="13.8515625" style="0" customWidth="1"/>
    <col min="5" max="5" width="23.7109375" style="0" customWidth="1"/>
    <col min="6" max="6" width="13.7109375" style="0" customWidth="1"/>
    <col min="7" max="7" width="10.28125" style="0" customWidth="1"/>
    <col min="8" max="8" width="16.28125" style="0" customWidth="1"/>
    <col min="9" max="9" width="15.140625" style="0" customWidth="1"/>
    <col min="10" max="11" width="20.28125" style="0" customWidth="1"/>
    <col min="12" max="12" width="16.00390625" style="0" customWidth="1"/>
    <col min="13" max="13" width="14.28125" style="0" customWidth="1"/>
    <col min="14" max="14" width="28.57421875" style="0" customWidth="1"/>
    <col min="15" max="15" width="3.8515625" style="0" customWidth="1"/>
  </cols>
  <sheetData>
    <row r="1" spans="1:14" ht="26.25">
      <c r="A1" s="150" t="s">
        <v>44</v>
      </c>
      <c r="B1" s="150"/>
      <c r="C1" s="150"/>
      <c r="D1" s="150"/>
      <c r="E1" s="150"/>
      <c r="F1" s="150"/>
      <c r="G1" s="150"/>
      <c r="H1" s="150"/>
      <c r="I1" s="150"/>
      <c r="J1" s="24"/>
      <c r="K1" s="25"/>
      <c r="L1" s="26"/>
      <c r="M1" s="26"/>
      <c r="N1" s="27"/>
    </row>
    <row r="2" spans="1:14" ht="14.4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24" ht="15.6" customHeight="1">
      <c r="A3" s="147" t="s">
        <v>83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5"/>
      <c r="P3" s="5"/>
      <c r="Q3" s="5"/>
      <c r="R3" s="5"/>
      <c r="S3" s="5"/>
      <c r="T3" s="5"/>
      <c r="U3" s="5"/>
      <c r="V3" s="5"/>
      <c r="W3" s="5"/>
      <c r="X3" s="5"/>
    </row>
    <row r="4" spans="1:14" ht="15.75">
      <c r="A4" s="146" t="s">
        <v>48</v>
      </c>
      <c r="B4" s="146"/>
      <c r="C4" s="146"/>
      <c r="D4" s="146"/>
      <c r="E4" s="146"/>
      <c r="F4" s="146"/>
      <c r="G4" s="146"/>
      <c r="H4" s="146"/>
      <c r="I4" s="146"/>
      <c r="J4" s="146"/>
      <c r="K4" s="28"/>
      <c r="L4" s="29"/>
      <c r="M4" s="29"/>
      <c r="N4" s="27"/>
    </row>
    <row r="5" spans="1:14" ht="51">
      <c r="A5" s="1" t="s">
        <v>0</v>
      </c>
      <c r="B5" s="1" t="s">
        <v>1</v>
      </c>
      <c r="C5" s="1" t="s">
        <v>2</v>
      </c>
      <c r="D5" s="2" t="s">
        <v>84</v>
      </c>
      <c r="E5" s="1" t="s">
        <v>3</v>
      </c>
      <c r="F5" s="2" t="s">
        <v>84</v>
      </c>
      <c r="G5" s="1" t="s">
        <v>4</v>
      </c>
      <c r="H5" s="4" t="s">
        <v>5</v>
      </c>
      <c r="I5" s="2" t="s">
        <v>6</v>
      </c>
      <c r="J5" s="2" t="s">
        <v>7</v>
      </c>
      <c r="K5" s="3" t="s">
        <v>8</v>
      </c>
      <c r="L5" s="1" t="s">
        <v>45</v>
      </c>
      <c r="M5" s="3" t="s">
        <v>46</v>
      </c>
      <c r="N5" s="3" t="s">
        <v>47</v>
      </c>
    </row>
    <row r="6" spans="1:14" ht="15.6">
      <c r="A6" s="19"/>
      <c r="B6" s="18"/>
      <c r="C6" s="30"/>
      <c r="D6" s="30"/>
      <c r="E6" s="7"/>
      <c r="F6" s="7"/>
      <c r="G6" s="23"/>
      <c r="H6" s="17"/>
      <c r="I6" s="7"/>
      <c r="J6" s="7"/>
      <c r="K6" s="31"/>
      <c r="L6" s="6"/>
      <c r="M6" s="7"/>
      <c r="N6" s="7"/>
    </row>
    <row r="7" spans="1:14" ht="15">
      <c r="A7" s="22" t="s">
        <v>9</v>
      </c>
      <c r="B7" s="32" t="s">
        <v>10</v>
      </c>
      <c r="C7" s="33"/>
      <c r="D7" s="34" t="s">
        <v>11</v>
      </c>
      <c r="E7" s="33"/>
      <c r="F7" s="33"/>
      <c r="G7" s="35"/>
      <c r="H7" s="17"/>
      <c r="I7" s="35"/>
      <c r="J7" s="35"/>
      <c r="K7" s="31"/>
      <c r="L7" s="36"/>
      <c r="M7" s="11"/>
      <c r="N7" s="11"/>
    </row>
    <row r="8" spans="1:14" ht="15">
      <c r="A8" s="37">
        <v>1</v>
      </c>
      <c r="B8" s="11" t="s">
        <v>12</v>
      </c>
      <c r="C8" s="38" t="s">
        <v>13</v>
      </c>
      <c r="D8" s="123"/>
      <c r="E8" s="35" t="s">
        <v>14</v>
      </c>
      <c r="F8" s="123"/>
      <c r="G8" s="12" t="s">
        <v>15</v>
      </c>
      <c r="H8" s="16">
        <v>1000</v>
      </c>
      <c r="I8" s="39"/>
      <c r="J8" s="124"/>
      <c r="K8" s="40" t="e">
        <f>(H8/I8)*J8</f>
        <v>#DIV/0!</v>
      </c>
      <c r="L8" s="35" t="s">
        <v>60</v>
      </c>
      <c r="M8" s="12" t="s">
        <v>61</v>
      </c>
      <c r="N8" s="41" t="s">
        <v>62</v>
      </c>
    </row>
    <row r="9" spans="1:14" ht="15">
      <c r="A9" s="37">
        <v>2</v>
      </c>
      <c r="B9" s="11" t="s">
        <v>16</v>
      </c>
      <c r="C9" s="38" t="s">
        <v>17</v>
      </c>
      <c r="D9" s="123"/>
      <c r="E9" s="35" t="s">
        <v>18</v>
      </c>
      <c r="F9" s="123"/>
      <c r="G9" s="12" t="s">
        <v>19</v>
      </c>
      <c r="H9" s="116">
        <v>1000</v>
      </c>
      <c r="I9" s="39"/>
      <c r="J9" s="42"/>
      <c r="K9" s="87" t="e">
        <f aca="true" t="shared" si="0" ref="K9:K30">(H9/I9)*J9</f>
        <v>#DIV/0!</v>
      </c>
      <c r="L9" s="23" t="s">
        <v>85</v>
      </c>
      <c r="M9" s="12" t="s">
        <v>61</v>
      </c>
      <c r="N9" s="41" t="s">
        <v>62</v>
      </c>
    </row>
    <row r="10" spans="1:14" ht="15">
      <c r="A10" s="37">
        <v>3</v>
      </c>
      <c r="B10" s="43" t="s">
        <v>20</v>
      </c>
      <c r="C10" s="38" t="s">
        <v>21</v>
      </c>
      <c r="D10" s="123"/>
      <c r="E10" s="11"/>
      <c r="F10" s="142"/>
      <c r="G10" s="12" t="s">
        <v>22</v>
      </c>
      <c r="H10" s="12">
        <v>2</v>
      </c>
      <c r="I10" s="39"/>
      <c r="J10" s="124"/>
      <c r="K10" s="40" t="e">
        <f t="shared" si="0"/>
        <v>#DIV/0!</v>
      </c>
      <c r="L10" s="35" t="s">
        <v>63</v>
      </c>
      <c r="M10" s="12" t="s">
        <v>64</v>
      </c>
      <c r="N10" s="41" t="s">
        <v>65</v>
      </c>
    </row>
    <row r="11" spans="1:14" ht="15">
      <c r="A11" s="37">
        <v>4</v>
      </c>
      <c r="B11" s="43" t="s">
        <v>23</v>
      </c>
      <c r="C11" s="44" t="s">
        <v>24</v>
      </c>
      <c r="D11" s="123"/>
      <c r="E11" s="11"/>
      <c r="F11" s="142"/>
      <c r="G11" s="35" t="s">
        <v>22</v>
      </c>
      <c r="H11" s="12">
        <v>0.2</v>
      </c>
      <c r="I11" s="45"/>
      <c r="J11" s="46"/>
      <c r="K11" s="40" t="e">
        <f t="shared" si="0"/>
        <v>#DIV/0!</v>
      </c>
      <c r="L11" s="35" t="s">
        <v>66</v>
      </c>
      <c r="M11" s="12" t="s">
        <v>61</v>
      </c>
      <c r="N11" s="41" t="s">
        <v>62</v>
      </c>
    </row>
    <row r="12" spans="1:14" ht="15">
      <c r="A12" s="37">
        <v>5</v>
      </c>
      <c r="B12" s="43" t="s">
        <v>25</v>
      </c>
      <c r="C12" s="86" t="s">
        <v>26</v>
      </c>
      <c r="D12" s="123"/>
      <c r="E12" s="11"/>
      <c r="F12" s="142"/>
      <c r="G12" s="12" t="s">
        <v>27</v>
      </c>
      <c r="H12" s="12">
        <v>4</v>
      </c>
      <c r="I12" s="39"/>
      <c r="J12" s="124"/>
      <c r="K12" s="40" t="e">
        <f t="shared" si="0"/>
        <v>#DIV/0!</v>
      </c>
      <c r="L12" s="35" t="s">
        <v>67</v>
      </c>
      <c r="M12" s="12" t="s">
        <v>61</v>
      </c>
      <c r="N12" s="41" t="s">
        <v>62</v>
      </c>
    </row>
    <row r="13" spans="1:14" ht="25.5">
      <c r="A13" s="37">
        <v>6</v>
      </c>
      <c r="B13" s="43" t="s">
        <v>113</v>
      </c>
      <c r="C13" s="105" t="s">
        <v>114</v>
      </c>
      <c r="D13" s="123"/>
      <c r="E13" s="11"/>
      <c r="F13" s="142"/>
      <c r="G13" s="47" t="s">
        <v>27</v>
      </c>
      <c r="H13" s="85">
        <v>2</v>
      </c>
      <c r="I13" s="48"/>
      <c r="J13" s="49"/>
      <c r="K13" s="40" t="e">
        <f t="shared" si="0"/>
        <v>#DIV/0!</v>
      </c>
      <c r="L13" s="35" t="s">
        <v>68</v>
      </c>
      <c r="M13" s="12" t="s">
        <v>69</v>
      </c>
      <c r="N13" s="41" t="s">
        <v>70</v>
      </c>
    </row>
    <row r="14" spans="1:14" ht="15">
      <c r="A14" s="37">
        <v>7</v>
      </c>
      <c r="B14" s="43" t="s">
        <v>111</v>
      </c>
      <c r="C14" s="103" t="s">
        <v>28</v>
      </c>
      <c r="D14" s="123"/>
      <c r="E14" s="11"/>
      <c r="F14" s="142"/>
      <c r="G14" s="35" t="s">
        <v>27</v>
      </c>
      <c r="H14" s="50">
        <v>5</v>
      </c>
      <c r="I14" s="45"/>
      <c r="J14" s="46"/>
      <c r="K14" s="87" t="e">
        <f t="shared" si="0"/>
        <v>#DIV/0!</v>
      </c>
      <c r="L14" s="35" t="s">
        <v>71</v>
      </c>
      <c r="M14" s="12" t="s">
        <v>61</v>
      </c>
      <c r="N14" s="41" t="s">
        <v>62</v>
      </c>
    </row>
    <row r="15" spans="1:14" ht="15">
      <c r="A15" s="37">
        <v>8</v>
      </c>
      <c r="B15" s="43" t="s">
        <v>29</v>
      </c>
      <c r="C15" s="86" t="s">
        <v>86</v>
      </c>
      <c r="D15" s="123"/>
      <c r="E15" s="11"/>
      <c r="F15" s="142"/>
      <c r="G15" s="35" t="s">
        <v>27</v>
      </c>
      <c r="H15" s="50">
        <v>5</v>
      </c>
      <c r="I15" s="45"/>
      <c r="J15" s="46"/>
      <c r="K15" s="40" t="e">
        <f t="shared" si="0"/>
        <v>#DIV/0!</v>
      </c>
      <c r="L15" s="8" t="s">
        <v>72</v>
      </c>
      <c r="M15" s="12" t="s">
        <v>61</v>
      </c>
      <c r="N15" s="41" t="s">
        <v>62</v>
      </c>
    </row>
    <row r="16" spans="1:14" ht="15">
      <c r="A16" s="37">
        <v>9</v>
      </c>
      <c r="B16" s="43" t="s">
        <v>30</v>
      </c>
      <c r="C16" s="86" t="s">
        <v>129</v>
      </c>
      <c r="D16" s="123"/>
      <c r="E16" s="11"/>
      <c r="F16" s="142"/>
      <c r="G16" s="35" t="s">
        <v>27</v>
      </c>
      <c r="H16" s="50">
        <v>1</v>
      </c>
      <c r="I16" s="45"/>
      <c r="J16" s="46"/>
      <c r="K16" s="87" t="e">
        <f t="shared" si="0"/>
        <v>#DIV/0!</v>
      </c>
      <c r="L16" s="8" t="s">
        <v>72</v>
      </c>
      <c r="M16" s="12" t="s">
        <v>61</v>
      </c>
      <c r="N16" s="51" t="s">
        <v>62</v>
      </c>
    </row>
    <row r="17" spans="1:14" ht="28.5">
      <c r="A17" s="37">
        <v>10</v>
      </c>
      <c r="B17" s="52" t="s">
        <v>31</v>
      </c>
      <c r="C17" s="54" t="s">
        <v>100</v>
      </c>
      <c r="D17" s="55"/>
      <c r="E17" s="9" t="s">
        <v>101</v>
      </c>
      <c r="F17" s="39"/>
      <c r="G17" s="9" t="s">
        <v>27</v>
      </c>
      <c r="H17" s="16">
        <v>10</v>
      </c>
      <c r="I17" s="39"/>
      <c r="J17" s="124"/>
      <c r="K17" s="141" t="e">
        <f t="shared" si="0"/>
        <v>#DIV/0!</v>
      </c>
      <c r="L17" s="8" t="s">
        <v>72</v>
      </c>
      <c r="M17" s="9" t="s">
        <v>73</v>
      </c>
      <c r="N17" s="53" t="s">
        <v>62</v>
      </c>
    </row>
    <row r="18" spans="1:14" ht="15">
      <c r="A18" s="37">
        <v>11</v>
      </c>
      <c r="B18" s="56" t="s">
        <v>34</v>
      </c>
      <c r="C18" s="61" t="s">
        <v>35</v>
      </c>
      <c r="D18" s="128"/>
      <c r="E18" s="62"/>
      <c r="F18" s="143"/>
      <c r="G18" s="59" t="s">
        <v>22</v>
      </c>
      <c r="H18" s="63">
        <v>1</v>
      </c>
      <c r="I18" s="131"/>
      <c r="J18" s="124"/>
      <c r="K18" s="40" t="e">
        <f t="shared" si="0"/>
        <v>#DIV/0!</v>
      </c>
      <c r="L18" s="20" t="s">
        <v>75</v>
      </c>
      <c r="M18" s="12" t="s">
        <v>76</v>
      </c>
      <c r="N18" s="53" t="s">
        <v>77</v>
      </c>
    </row>
    <row r="19" spans="1:14" ht="15">
      <c r="A19" s="37">
        <v>12</v>
      </c>
      <c r="B19" s="56" t="s">
        <v>36</v>
      </c>
      <c r="C19" s="83" t="s">
        <v>99</v>
      </c>
      <c r="D19" s="128"/>
      <c r="E19" s="62"/>
      <c r="F19" s="143"/>
      <c r="G19" s="59" t="s">
        <v>15</v>
      </c>
      <c r="H19" s="63">
        <v>300</v>
      </c>
      <c r="I19" s="131"/>
      <c r="J19" s="124"/>
      <c r="K19" s="40" t="e">
        <f t="shared" si="0"/>
        <v>#DIV/0!</v>
      </c>
      <c r="L19" s="20" t="s">
        <v>78</v>
      </c>
      <c r="M19" s="12" t="s">
        <v>76</v>
      </c>
      <c r="N19" s="53" t="s">
        <v>77</v>
      </c>
    </row>
    <row r="20" spans="1:14" ht="15">
      <c r="A20" s="37">
        <v>13</v>
      </c>
      <c r="B20" s="56" t="s">
        <v>37</v>
      </c>
      <c r="C20" s="61" t="s">
        <v>38</v>
      </c>
      <c r="D20" s="128"/>
      <c r="E20" s="62" t="s">
        <v>39</v>
      </c>
      <c r="F20" s="128"/>
      <c r="G20" s="59" t="s">
        <v>19</v>
      </c>
      <c r="H20" s="63">
        <v>1000</v>
      </c>
      <c r="I20" s="131"/>
      <c r="J20" s="124"/>
      <c r="K20" s="40" t="e">
        <f t="shared" si="0"/>
        <v>#DIV/0!</v>
      </c>
      <c r="L20" s="20" t="s">
        <v>79</v>
      </c>
      <c r="M20" s="12" t="s">
        <v>73</v>
      </c>
      <c r="N20" s="53" t="s">
        <v>62</v>
      </c>
    </row>
    <row r="21" spans="1:14" ht="15">
      <c r="A21" s="37">
        <v>14</v>
      </c>
      <c r="B21" s="56" t="s">
        <v>40</v>
      </c>
      <c r="C21" s="61" t="s">
        <v>82</v>
      </c>
      <c r="D21" s="128"/>
      <c r="E21" s="62"/>
      <c r="F21" s="143"/>
      <c r="G21" s="59" t="s">
        <v>19</v>
      </c>
      <c r="H21" s="63">
        <v>100</v>
      </c>
      <c r="I21" s="131"/>
      <c r="J21" s="124"/>
      <c r="K21" s="40" t="e">
        <f t="shared" si="0"/>
        <v>#DIV/0!</v>
      </c>
      <c r="L21" s="20" t="s">
        <v>80</v>
      </c>
      <c r="M21" s="12" t="s">
        <v>73</v>
      </c>
      <c r="N21" s="53" t="s">
        <v>62</v>
      </c>
    </row>
    <row r="22" spans="1:14" ht="15">
      <c r="A22" s="37">
        <v>15</v>
      </c>
      <c r="B22" s="64" t="s">
        <v>41</v>
      </c>
      <c r="C22" s="60" t="s">
        <v>42</v>
      </c>
      <c r="D22" s="128"/>
      <c r="E22" s="57" t="s">
        <v>33</v>
      </c>
      <c r="F22" s="128"/>
      <c r="G22" s="58" t="s">
        <v>15</v>
      </c>
      <c r="H22" s="63">
        <v>200</v>
      </c>
      <c r="I22" s="131"/>
      <c r="J22" s="124"/>
      <c r="K22" s="40" t="e">
        <f t="shared" si="0"/>
        <v>#DIV/0!</v>
      </c>
      <c r="L22" s="20" t="s">
        <v>72</v>
      </c>
      <c r="M22" s="12" t="s">
        <v>73</v>
      </c>
      <c r="N22" s="53" t="s">
        <v>62</v>
      </c>
    </row>
    <row r="23" spans="1:14" ht="15">
      <c r="A23" s="37">
        <v>16</v>
      </c>
      <c r="B23" s="64" t="s">
        <v>87</v>
      </c>
      <c r="C23" s="83" t="s">
        <v>17</v>
      </c>
      <c r="D23" s="128"/>
      <c r="E23" s="57" t="s">
        <v>14</v>
      </c>
      <c r="F23" s="128"/>
      <c r="G23" s="58" t="s">
        <v>15</v>
      </c>
      <c r="H23" s="63">
        <v>2000</v>
      </c>
      <c r="I23" s="131"/>
      <c r="J23" s="124"/>
      <c r="K23" s="40" t="e">
        <f t="shared" si="0"/>
        <v>#DIV/0!</v>
      </c>
      <c r="L23" s="20" t="s">
        <v>88</v>
      </c>
      <c r="M23" s="12" t="s">
        <v>116</v>
      </c>
      <c r="N23" s="53" t="s">
        <v>117</v>
      </c>
    </row>
    <row r="24" spans="1:14" ht="15">
      <c r="A24" s="37">
        <v>17</v>
      </c>
      <c r="B24" s="64" t="s">
        <v>89</v>
      </c>
      <c r="C24" s="83" t="s">
        <v>90</v>
      </c>
      <c r="D24" s="128"/>
      <c r="E24" s="57"/>
      <c r="F24" s="84"/>
      <c r="G24" s="58" t="s">
        <v>15</v>
      </c>
      <c r="H24" s="63">
        <v>2000</v>
      </c>
      <c r="I24" s="131"/>
      <c r="J24" s="124"/>
      <c r="K24" s="40" t="e">
        <f t="shared" si="0"/>
        <v>#DIV/0!</v>
      </c>
      <c r="L24" s="20" t="s">
        <v>72</v>
      </c>
      <c r="M24" s="115" t="s">
        <v>73</v>
      </c>
      <c r="N24" s="127" t="s">
        <v>62</v>
      </c>
    </row>
    <row r="25" spans="1:14" ht="15">
      <c r="A25" s="37">
        <v>18</v>
      </c>
      <c r="B25" s="64" t="s">
        <v>91</v>
      </c>
      <c r="C25" s="83" t="s">
        <v>92</v>
      </c>
      <c r="D25" s="128"/>
      <c r="E25" s="106" t="s">
        <v>93</v>
      </c>
      <c r="F25" s="128"/>
      <c r="G25" s="58" t="s">
        <v>15</v>
      </c>
      <c r="H25" s="63">
        <v>400</v>
      </c>
      <c r="I25" s="131"/>
      <c r="J25" s="124"/>
      <c r="K25" s="40" t="e">
        <f t="shared" si="0"/>
        <v>#DIV/0!</v>
      </c>
      <c r="L25" s="20" t="s">
        <v>94</v>
      </c>
      <c r="M25" s="115" t="s">
        <v>73</v>
      </c>
      <c r="N25" s="127" t="s">
        <v>62</v>
      </c>
    </row>
    <row r="26" spans="1:14" ht="15">
      <c r="A26" s="37">
        <v>19</v>
      </c>
      <c r="B26" s="64" t="s">
        <v>97</v>
      </c>
      <c r="C26" s="83"/>
      <c r="D26" s="128"/>
      <c r="E26" s="57" t="s">
        <v>95</v>
      </c>
      <c r="F26" s="128"/>
      <c r="G26" s="58" t="s">
        <v>19</v>
      </c>
      <c r="H26" s="63">
        <v>12</v>
      </c>
      <c r="I26" s="131"/>
      <c r="J26" s="124"/>
      <c r="K26" s="40" t="e">
        <f t="shared" si="0"/>
        <v>#DIV/0!</v>
      </c>
      <c r="L26" s="20" t="s">
        <v>96</v>
      </c>
      <c r="M26" s="115" t="s">
        <v>73</v>
      </c>
      <c r="N26" s="127" t="s">
        <v>62</v>
      </c>
    </row>
    <row r="27" spans="1:14" s="107" customFormat="1" ht="15">
      <c r="A27" s="122">
        <v>20</v>
      </c>
      <c r="B27" s="133" t="s">
        <v>112</v>
      </c>
      <c r="C27" s="135" t="s">
        <v>17</v>
      </c>
      <c r="D27" s="128"/>
      <c r="E27" s="129"/>
      <c r="F27" s="84"/>
      <c r="G27" s="130" t="s">
        <v>15</v>
      </c>
      <c r="H27" s="132">
        <v>5000</v>
      </c>
      <c r="I27" s="131"/>
      <c r="J27" s="124"/>
      <c r="K27" s="125" t="e">
        <f t="shared" si="0"/>
        <v>#DIV/0!</v>
      </c>
      <c r="L27" s="118" t="s">
        <v>72</v>
      </c>
      <c r="M27" s="115" t="s">
        <v>73</v>
      </c>
      <c r="N27" s="127" t="s">
        <v>62</v>
      </c>
    </row>
    <row r="28" spans="1:14" s="107" customFormat="1" ht="15">
      <c r="A28" s="122">
        <v>21</v>
      </c>
      <c r="B28" s="133" t="s">
        <v>32</v>
      </c>
      <c r="C28" s="135" t="s">
        <v>115</v>
      </c>
      <c r="D28" s="128"/>
      <c r="E28" s="129" t="s">
        <v>95</v>
      </c>
      <c r="F28" s="128"/>
      <c r="G28" s="130" t="s">
        <v>19</v>
      </c>
      <c r="H28" s="132">
        <v>4</v>
      </c>
      <c r="I28" s="131"/>
      <c r="J28" s="124"/>
      <c r="K28" s="125" t="e">
        <f t="shared" si="0"/>
        <v>#DIV/0!</v>
      </c>
      <c r="L28" s="104" t="s">
        <v>74</v>
      </c>
      <c r="M28" s="111" t="s">
        <v>73</v>
      </c>
      <c r="N28" s="110" t="s">
        <v>62</v>
      </c>
    </row>
    <row r="29" spans="1:14" s="107" customFormat="1" ht="15">
      <c r="A29" s="111">
        <v>22</v>
      </c>
      <c r="B29" s="136" t="s">
        <v>127</v>
      </c>
      <c r="C29" s="135" t="s">
        <v>128</v>
      </c>
      <c r="D29" s="128"/>
      <c r="E29" s="106"/>
      <c r="F29" s="84"/>
      <c r="G29" s="104" t="s">
        <v>15</v>
      </c>
      <c r="H29" s="139">
        <v>200</v>
      </c>
      <c r="I29" s="131"/>
      <c r="J29" s="124"/>
      <c r="K29" s="125" t="e">
        <f t="shared" si="0"/>
        <v>#DIV/0!</v>
      </c>
      <c r="L29" s="118" t="s">
        <v>72</v>
      </c>
      <c r="M29" s="115" t="s">
        <v>73</v>
      </c>
      <c r="N29" s="127" t="s">
        <v>62</v>
      </c>
    </row>
    <row r="30" spans="1:14" s="107" customFormat="1" ht="15">
      <c r="A30" s="111">
        <v>23</v>
      </c>
      <c r="B30" s="136" t="s">
        <v>134</v>
      </c>
      <c r="C30" s="135" t="s">
        <v>135</v>
      </c>
      <c r="D30" s="128"/>
      <c r="E30" s="106"/>
      <c r="F30" s="84"/>
      <c r="G30" s="104" t="s">
        <v>19</v>
      </c>
      <c r="H30" s="139">
        <v>100</v>
      </c>
      <c r="I30" s="131"/>
      <c r="J30" s="124"/>
      <c r="K30" s="125" t="e">
        <f t="shared" si="0"/>
        <v>#DIV/0!</v>
      </c>
      <c r="L30" s="118" t="s">
        <v>136</v>
      </c>
      <c r="M30" s="115" t="s">
        <v>73</v>
      </c>
      <c r="N30" s="127" t="s">
        <v>62</v>
      </c>
    </row>
    <row r="31" spans="1:14" ht="15.75">
      <c r="A31" s="12"/>
      <c r="B31" s="18" t="s">
        <v>43</v>
      </c>
      <c r="C31" s="13"/>
      <c r="D31" s="65"/>
      <c r="E31" s="66"/>
      <c r="F31" s="66"/>
      <c r="G31" s="67"/>
      <c r="H31" s="68"/>
      <c r="I31" s="67"/>
      <c r="J31" s="69"/>
      <c r="K31" s="137" t="e">
        <f>SUM(K8:K30)</f>
        <v>#DIV/0!</v>
      </c>
      <c r="L31" s="20"/>
      <c r="M31" s="12"/>
      <c r="N31" s="21"/>
    </row>
    <row r="32" spans="1:14" ht="15.75">
      <c r="A32" s="11"/>
      <c r="B32" s="18" t="s">
        <v>110</v>
      </c>
      <c r="C32" s="70"/>
      <c r="D32" s="66"/>
      <c r="E32" s="66"/>
      <c r="F32" s="66"/>
      <c r="G32" s="66"/>
      <c r="H32" s="66"/>
      <c r="I32" s="70"/>
      <c r="J32" s="70"/>
      <c r="K32" s="71">
        <v>500000</v>
      </c>
      <c r="L32" s="36"/>
      <c r="M32" s="11"/>
      <c r="N32" s="43"/>
    </row>
    <row r="33" spans="1:14" s="107" customFormat="1" ht="15.6">
      <c r="A33" s="114"/>
      <c r="B33" s="117"/>
      <c r="C33" s="70"/>
      <c r="D33" s="66"/>
      <c r="E33" s="66"/>
      <c r="F33" s="66"/>
      <c r="G33" s="66"/>
      <c r="H33" s="66"/>
      <c r="I33" s="70"/>
      <c r="J33" s="70"/>
      <c r="K33" s="134"/>
      <c r="L33" s="121"/>
      <c r="M33" s="114"/>
      <c r="N33" s="126"/>
    </row>
    <row r="34" spans="1:14" ht="26.25">
      <c r="A34" s="15" t="s">
        <v>98</v>
      </c>
      <c r="B34" s="102" t="s">
        <v>49</v>
      </c>
      <c r="C34" s="33"/>
      <c r="D34" s="34" t="s">
        <v>11</v>
      </c>
      <c r="E34" s="33"/>
      <c r="F34" s="33"/>
      <c r="G34" s="35"/>
      <c r="H34" s="17"/>
      <c r="I34" s="35"/>
      <c r="J34" s="35"/>
      <c r="K34" s="40"/>
      <c r="L34" s="36"/>
      <c r="M34" s="11"/>
      <c r="N34" s="11"/>
    </row>
    <row r="35" spans="1:14" ht="15">
      <c r="A35" s="12">
        <v>1</v>
      </c>
      <c r="B35" s="56" t="s">
        <v>50</v>
      </c>
      <c r="C35" s="138" t="s">
        <v>118</v>
      </c>
      <c r="D35" s="128"/>
      <c r="E35" s="57" t="s">
        <v>126</v>
      </c>
      <c r="F35" s="128"/>
      <c r="G35" s="58" t="s">
        <v>22</v>
      </c>
      <c r="H35" s="104">
        <v>15</v>
      </c>
      <c r="I35" s="131"/>
      <c r="J35" s="124"/>
      <c r="K35" s="82" t="e">
        <f aca="true" t="shared" si="1" ref="K35:K41">(H35/I35)*J35</f>
        <v>#DIV/0!</v>
      </c>
      <c r="L35" s="20" t="s">
        <v>72</v>
      </c>
      <c r="M35" s="12" t="s">
        <v>73</v>
      </c>
      <c r="N35" s="53" t="s">
        <v>62</v>
      </c>
    </row>
    <row r="36" spans="1:14" ht="15">
      <c r="A36" s="12">
        <v>2</v>
      </c>
      <c r="B36" s="56" t="s">
        <v>51</v>
      </c>
      <c r="C36" s="61" t="s">
        <v>119</v>
      </c>
      <c r="D36" s="128"/>
      <c r="E36" s="129" t="s">
        <v>126</v>
      </c>
      <c r="F36" s="128"/>
      <c r="G36" s="59" t="s">
        <v>22</v>
      </c>
      <c r="H36" s="59">
        <v>25</v>
      </c>
      <c r="I36" s="131"/>
      <c r="J36" s="124"/>
      <c r="K36" s="40" t="e">
        <f t="shared" si="1"/>
        <v>#DIV/0!</v>
      </c>
      <c r="L36" s="20" t="s">
        <v>81</v>
      </c>
      <c r="M36" s="12" t="s">
        <v>73</v>
      </c>
      <c r="N36" s="53" t="s">
        <v>62</v>
      </c>
    </row>
    <row r="37" spans="1:14" ht="15">
      <c r="A37" s="12">
        <v>3</v>
      </c>
      <c r="B37" s="56" t="s">
        <v>52</v>
      </c>
      <c r="C37" s="61" t="s">
        <v>120</v>
      </c>
      <c r="D37" s="128"/>
      <c r="E37" s="129" t="s">
        <v>126</v>
      </c>
      <c r="F37" s="128"/>
      <c r="G37" s="59" t="s">
        <v>19</v>
      </c>
      <c r="H37" s="63">
        <v>3000</v>
      </c>
      <c r="I37" s="131"/>
      <c r="J37" s="124"/>
      <c r="K37" s="40" t="e">
        <f t="shared" si="1"/>
        <v>#DIV/0!</v>
      </c>
      <c r="L37" s="20" t="s">
        <v>72</v>
      </c>
      <c r="M37" s="12" t="s">
        <v>73</v>
      </c>
      <c r="N37" s="53" t="s">
        <v>62</v>
      </c>
    </row>
    <row r="38" spans="1:14" ht="25.5">
      <c r="A38" s="12">
        <v>4</v>
      </c>
      <c r="B38" s="56" t="s">
        <v>53</v>
      </c>
      <c r="C38" s="61" t="s">
        <v>121</v>
      </c>
      <c r="D38" s="128"/>
      <c r="E38" s="129" t="s">
        <v>126</v>
      </c>
      <c r="F38" s="128"/>
      <c r="G38" s="59" t="s">
        <v>19</v>
      </c>
      <c r="H38" s="63">
        <v>2000</v>
      </c>
      <c r="I38" s="131"/>
      <c r="J38" s="124"/>
      <c r="K38" s="82" t="e">
        <f t="shared" si="1"/>
        <v>#DIV/0!</v>
      </c>
      <c r="L38" s="20" t="s">
        <v>72</v>
      </c>
      <c r="M38" s="12" t="s">
        <v>73</v>
      </c>
      <c r="N38" s="53" t="s">
        <v>62</v>
      </c>
    </row>
    <row r="39" spans="1:14" ht="15">
      <c r="A39" s="12">
        <v>5</v>
      </c>
      <c r="B39" s="56" t="s">
        <v>54</v>
      </c>
      <c r="C39" s="61" t="s">
        <v>122</v>
      </c>
      <c r="D39" s="128"/>
      <c r="E39" s="129" t="s">
        <v>126</v>
      </c>
      <c r="F39" s="128"/>
      <c r="G39" s="59" t="s">
        <v>19</v>
      </c>
      <c r="H39" s="63">
        <v>3000</v>
      </c>
      <c r="I39" s="131"/>
      <c r="J39" s="124"/>
      <c r="K39" s="40" t="e">
        <f t="shared" si="1"/>
        <v>#DIV/0!</v>
      </c>
      <c r="L39" s="20" t="s">
        <v>72</v>
      </c>
      <c r="M39" s="12" t="s">
        <v>73</v>
      </c>
      <c r="N39" s="53" t="s">
        <v>62</v>
      </c>
    </row>
    <row r="40" spans="1:14" ht="15">
      <c r="A40" s="12">
        <v>6</v>
      </c>
      <c r="B40" s="56" t="s">
        <v>55</v>
      </c>
      <c r="C40" s="61" t="s">
        <v>123</v>
      </c>
      <c r="D40" s="128"/>
      <c r="E40" s="129" t="s">
        <v>126</v>
      </c>
      <c r="F40" s="128"/>
      <c r="G40" s="59" t="s">
        <v>19</v>
      </c>
      <c r="H40" s="63">
        <v>2000</v>
      </c>
      <c r="I40" s="131"/>
      <c r="J40" s="124"/>
      <c r="K40" s="40" t="e">
        <f t="shared" si="1"/>
        <v>#DIV/0!</v>
      </c>
      <c r="L40" s="20" t="s">
        <v>72</v>
      </c>
      <c r="M40" s="12" t="s">
        <v>73</v>
      </c>
      <c r="N40" s="53" t="s">
        <v>62</v>
      </c>
    </row>
    <row r="41" spans="1:14" ht="15">
      <c r="A41" s="12">
        <v>7</v>
      </c>
      <c r="B41" s="56" t="s">
        <v>56</v>
      </c>
      <c r="C41" s="61" t="s">
        <v>124</v>
      </c>
      <c r="D41" s="128"/>
      <c r="E41" s="129" t="s">
        <v>126</v>
      </c>
      <c r="F41" s="128"/>
      <c r="G41" s="59" t="s">
        <v>19</v>
      </c>
      <c r="H41" s="63">
        <v>2000</v>
      </c>
      <c r="I41" s="131"/>
      <c r="J41" s="124"/>
      <c r="K41" s="40" t="e">
        <f t="shared" si="1"/>
        <v>#DIV/0!</v>
      </c>
      <c r="L41" s="20" t="s">
        <v>72</v>
      </c>
      <c r="M41" s="12" t="s">
        <v>73</v>
      </c>
      <c r="N41" s="53" t="s">
        <v>62</v>
      </c>
    </row>
    <row r="42" spans="1:14" ht="15.75">
      <c r="A42" s="12"/>
      <c r="B42" s="18" t="s">
        <v>43</v>
      </c>
      <c r="C42" s="13"/>
      <c r="D42" s="65"/>
      <c r="E42" s="66"/>
      <c r="F42" s="66"/>
      <c r="G42" s="67"/>
      <c r="H42" s="68"/>
      <c r="I42" s="73"/>
      <c r="J42" s="74"/>
      <c r="K42" s="137" t="e">
        <f>SUM(K35:K41)</f>
        <v>#DIV/0!</v>
      </c>
      <c r="L42" s="8"/>
      <c r="M42" s="9"/>
      <c r="N42" s="14"/>
    </row>
    <row r="43" spans="1:14" ht="15.75">
      <c r="A43" s="11"/>
      <c r="B43" s="117" t="s">
        <v>110</v>
      </c>
      <c r="C43" s="70"/>
      <c r="D43" s="66"/>
      <c r="E43" s="66"/>
      <c r="F43" s="66"/>
      <c r="G43" s="66"/>
      <c r="H43" s="66"/>
      <c r="I43" s="70"/>
      <c r="J43" s="70"/>
      <c r="K43" s="71">
        <v>250000</v>
      </c>
      <c r="L43" s="36"/>
      <c r="M43" s="11"/>
      <c r="N43" s="11"/>
    </row>
    <row r="44" spans="1:14" ht="15.75">
      <c r="A44" s="11"/>
      <c r="B44" s="18"/>
      <c r="C44" s="70"/>
      <c r="D44" s="66"/>
      <c r="E44" s="66"/>
      <c r="F44" s="66"/>
      <c r="G44" s="66"/>
      <c r="H44" s="66"/>
      <c r="I44" s="70"/>
      <c r="J44" s="70"/>
      <c r="K44" s="40"/>
      <c r="L44" s="36"/>
      <c r="M44" s="11"/>
      <c r="N44" s="11"/>
    </row>
    <row r="45" spans="1:14" ht="15">
      <c r="A45" s="98" t="s">
        <v>108</v>
      </c>
      <c r="B45" s="99" t="s">
        <v>132</v>
      </c>
      <c r="C45" s="70"/>
      <c r="D45" s="120" t="s">
        <v>11</v>
      </c>
      <c r="E45" s="66"/>
      <c r="F45" s="66"/>
      <c r="G45" s="66"/>
      <c r="H45" s="66"/>
      <c r="I45" s="70"/>
      <c r="J45" s="70"/>
      <c r="K45" s="40"/>
      <c r="L45" s="36"/>
      <c r="M45" s="97"/>
      <c r="N45" s="97"/>
    </row>
    <row r="46" spans="1:14" ht="24">
      <c r="A46" s="96">
        <v>1</v>
      </c>
      <c r="B46" s="90" t="s">
        <v>102</v>
      </c>
      <c r="C46" s="89" t="s">
        <v>103</v>
      </c>
      <c r="D46" s="144"/>
      <c r="E46" s="88" t="s">
        <v>109</v>
      </c>
      <c r="F46" s="145"/>
      <c r="G46" s="94" t="s">
        <v>105</v>
      </c>
      <c r="H46" s="100">
        <v>16500</v>
      </c>
      <c r="I46" s="39"/>
      <c r="J46" s="124"/>
      <c r="K46" s="40" t="e">
        <f aca="true" t="shared" si="2" ref="K46:K47">(H46/I46)*J46</f>
        <v>#DIV/0!</v>
      </c>
      <c r="L46" s="92" t="s">
        <v>72</v>
      </c>
      <c r="M46" s="94" t="s">
        <v>73</v>
      </c>
      <c r="N46" s="93" t="s">
        <v>62</v>
      </c>
    </row>
    <row r="47" spans="1:14" s="107" customFormat="1" ht="24">
      <c r="A47" s="112">
        <v>2</v>
      </c>
      <c r="B47" s="108" t="s">
        <v>130</v>
      </c>
      <c r="C47" s="89" t="s">
        <v>131</v>
      </c>
      <c r="D47" s="144"/>
      <c r="E47" s="88"/>
      <c r="F47" s="88"/>
      <c r="G47" s="111" t="s">
        <v>105</v>
      </c>
      <c r="H47" s="116">
        <v>400</v>
      </c>
      <c r="I47" s="39"/>
      <c r="J47" s="124"/>
      <c r="K47" s="125" t="e">
        <f t="shared" si="2"/>
        <v>#DIV/0!</v>
      </c>
      <c r="L47" s="109" t="s">
        <v>72</v>
      </c>
      <c r="M47" s="111" t="s">
        <v>73</v>
      </c>
      <c r="N47" s="110" t="s">
        <v>62</v>
      </c>
    </row>
    <row r="48" spans="1:14" ht="15.75">
      <c r="A48" s="97"/>
      <c r="B48" s="117" t="s">
        <v>43</v>
      </c>
      <c r="C48" s="70"/>
      <c r="D48" s="89"/>
      <c r="E48" s="88"/>
      <c r="F48" s="88"/>
      <c r="G48" s="94"/>
      <c r="H48" s="100"/>
      <c r="I48" s="94"/>
      <c r="J48" s="70"/>
      <c r="K48" s="140" t="e">
        <f>SUM(K46:K47)</f>
        <v>#DIV/0!</v>
      </c>
      <c r="L48" s="92"/>
      <c r="M48" s="94"/>
      <c r="N48" s="93"/>
    </row>
    <row r="49" spans="1:14" ht="15.75">
      <c r="A49" s="10"/>
      <c r="B49" s="117" t="s">
        <v>110</v>
      </c>
      <c r="C49" s="30"/>
      <c r="D49" s="89"/>
      <c r="E49" s="88"/>
      <c r="F49" s="88"/>
      <c r="G49" s="94"/>
      <c r="H49" s="100"/>
      <c r="I49" s="94"/>
      <c r="J49" s="94"/>
      <c r="K49" s="101">
        <v>405000</v>
      </c>
      <c r="L49" s="92"/>
      <c r="M49" s="94"/>
      <c r="N49" s="93"/>
    </row>
    <row r="50" spans="1:14" s="107" customFormat="1" ht="15.75">
      <c r="A50" s="113"/>
      <c r="B50" s="117"/>
      <c r="C50" s="119"/>
      <c r="D50" s="89"/>
      <c r="E50" s="88"/>
      <c r="F50" s="88"/>
      <c r="G50" s="111"/>
      <c r="H50" s="116"/>
      <c r="I50" s="111"/>
      <c r="J50" s="111"/>
      <c r="K50" s="101"/>
      <c r="L50" s="109"/>
      <c r="M50" s="111"/>
      <c r="N50" s="110"/>
    </row>
    <row r="52" spans="1:14" ht="15.75">
      <c r="A52" s="11"/>
      <c r="B52" s="77" t="s">
        <v>57</v>
      </c>
      <c r="C52" s="11"/>
      <c r="D52" s="34" t="s">
        <v>11</v>
      </c>
      <c r="E52" s="76"/>
      <c r="F52" s="76"/>
      <c r="G52" s="76"/>
      <c r="H52" s="76"/>
      <c r="I52" s="76"/>
      <c r="J52" s="76"/>
      <c r="K52" s="75"/>
      <c r="L52" s="75"/>
      <c r="M52" s="75"/>
      <c r="N52" s="75"/>
    </row>
    <row r="53" spans="1:14" ht="15.75">
      <c r="A53" s="11"/>
      <c r="B53" s="78" t="s">
        <v>58</v>
      </c>
      <c r="C53" s="11"/>
      <c r="D53" s="72"/>
      <c r="E53" s="76"/>
      <c r="F53" s="76"/>
      <c r="G53" s="76"/>
      <c r="H53" s="76"/>
      <c r="I53" s="76"/>
      <c r="J53" s="76"/>
      <c r="K53" s="75"/>
      <c r="L53" s="75"/>
      <c r="M53" s="75"/>
      <c r="N53" s="75"/>
    </row>
    <row r="54" spans="1:14" ht="15.75">
      <c r="A54" s="11"/>
      <c r="B54" s="79" t="s">
        <v>125</v>
      </c>
      <c r="C54" s="11"/>
      <c r="D54" s="123"/>
      <c r="E54" s="76"/>
      <c r="F54" s="76"/>
      <c r="G54" s="76"/>
      <c r="H54" s="76"/>
      <c r="I54" s="76"/>
      <c r="J54" s="76"/>
      <c r="K54" s="75"/>
      <c r="L54" s="75"/>
      <c r="M54" s="75"/>
      <c r="N54" s="75"/>
    </row>
    <row r="55" spans="1:14" ht="15.75">
      <c r="A55" s="11"/>
      <c r="B55" s="79" t="s">
        <v>59</v>
      </c>
      <c r="C55" s="11"/>
      <c r="D55" s="123"/>
      <c r="E55" s="76"/>
      <c r="F55" s="76"/>
      <c r="G55" s="76"/>
      <c r="H55" s="76"/>
      <c r="I55" s="76"/>
      <c r="J55" s="76"/>
      <c r="K55" s="75"/>
      <c r="L55" s="75"/>
      <c r="M55" s="75"/>
      <c r="N55" s="75"/>
    </row>
    <row r="56" spans="1:14" ht="15.75">
      <c r="A56" s="11"/>
      <c r="B56" s="148" t="s">
        <v>133</v>
      </c>
      <c r="C56" s="149"/>
      <c r="D56" s="123"/>
      <c r="E56" s="76"/>
      <c r="F56" s="76"/>
      <c r="G56" s="76"/>
      <c r="H56" s="76"/>
      <c r="I56" s="76"/>
      <c r="J56" s="76"/>
      <c r="K56" s="75"/>
      <c r="L56" s="75"/>
      <c r="M56" s="75"/>
      <c r="N56" s="75"/>
    </row>
    <row r="57" spans="1:14" ht="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1:14" ht="15">
      <c r="A58" s="75"/>
      <c r="B58" s="81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  <row r="59" spans="1:14" ht="15">
      <c r="A59" s="75"/>
      <c r="B59" s="80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</row>
    <row r="60" spans="1:14" ht="15">
      <c r="A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7" ht="1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</sheetData>
  <sheetProtection algorithmName="SHA-512" hashValue="DjTec1C7AZKWBir8NEv8n9IzXXiseEIclQ6RAzMVArYG57DT6IgytmDdrBmE7uG8DmxzuAAFSke7epWC+1lSHQ==" saltValue="rzAUGCUYj8hvgt3f34vRNw==" spinCount="100000" sheet="1" objects="1" scenarios="1"/>
  <mergeCells count="4">
    <mergeCell ref="A4:J4"/>
    <mergeCell ref="A3:N3"/>
    <mergeCell ref="B56:C56"/>
    <mergeCell ref="A1:I1"/>
  </mergeCells>
  <printOptions/>
  <pageMargins left="0.7" right="0.7" top="0.787401575" bottom="0.7874015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1"/>
  </sheetViews>
  <sheetFormatPr defaultColWidth="9.140625" defaultRowHeight="15"/>
  <cols>
    <col min="2" max="2" width="22.8515625" style="0" customWidth="1"/>
    <col min="3" max="3" width="31.28125" style="0" customWidth="1"/>
    <col min="4" max="4" width="26.28125" style="0" customWidth="1"/>
    <col min="5" max="5" width="8.8515625" style="0" customWidth="1"/>
    <col min="6" max="6" width="20.7109375" style="0" customWidth="1"/>
    <col min="7" max="7" width="19.7109375" style="0" customWidth="1"/>
    <col min="8" max="8" width="22.140625" style="0" customWidth="1"/>
    <col min="9" max="9" width="21.140625" style="0" customWidth="1"/>
  </cols>
  <sheetData>
    <row r="1" spans="1:9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2" t="s">
        <v>6</v>
      </c>
      <c r="H1" s="2" t="s">
        <v>7</v>
      </c>
      <c r="I1" s="3" t="s">
        <v>8</v>
      </c>
    </row>
    <row r="2" spans="1:9" ht="36">
      <c r="A2" s="96">
        <v>1</v>
      </c>
      <c r="B2" s="90" t="s">
        <v>102</v>
      </c>
      <c r="C2" s="89" t="s">
        <v>103</v>
      </c>
      <c r="D2" s="88" t="s">
        <v>104</v>
      </c>
      <c r="E2" s="94" t="s">
        <v>105</v>
      </c>
      <c r="F2" s="100">
        <v>4000</v>
      </c>
      <c r="G2" s="94">
        <v>500</v>
      </c>
      <c r="H2" s="95">
        <v>0</v>
      </c>
      <c r="I2" s="40">
        <f>(F2/G2)*H2</f>
        <v>0</v>
      </c>
    </row>
    <row r="3" spans="1:9" ht="25.5">
      <c r="A3" s="96">
        <v>2</v>
      </c>
      <c r="B3" s="91" t="s">
        <v>106</v>
      </c>
      <c r="C3" s="89" t="s">
        <v>107</v>
      </c>
      <c r="D3" s="88"/>
      <c r="E3" s="94" t="s">
        <v>15</v>
      </c>
      <c r="F3" s="100">
        <v>18</v>
      </c>
      <c r="G3" s="94">
        <v>6</v>
      </c>
      <c r="H3" s="95">
        <v>0</v>
      </c>
      <c r="I3" s="40">
        <f>(F3/G3)*H3</f>
        <v>0</v>
      </c>
    </row>
    <row r="6" spans="1:9" ht="5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4" t="s">
        <v>5</v>
      </c>
      <c r="G6" s="2" t="s">
        <v>6</v>
      </c>
      <c r="H6" s="2" t="s">
        <v>7</v>
      </c>
      <c r="I6" s="3" t="s">
        <v>8</v>
      </c>
    </row>
    <row r="7" spans="1:9" ht="36">
      <c r="A7" s="96">
        <v>1</v>
      </c>
      <c r="B7" s="90" t="s">
        <v>102</v>
      </c>
      <c r="C7" s="89" t="s">
        <v>103</v>
      </c>
      <c r="D7" s="88" t="s">
        <v>104</v>
      </c>
      <c r="E7" s="94" t="s">
        <v>105</v>
      </c>
      <c r="F7" s="100">
        <v>4000</v>
      </c>
      <c r="G7" s="94">
        <v>500</v>
      </c>
      <c r="H7" s="95">
        <v>0</v>
      </c>
      <c r="I7" s="40">
        <f>(F7/G7)*H7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Uživatel systému Windows</cp:lastModifiedBy>
  <cp:lastPrinted>2020-03-10T10:52:03Z</cp:lastPrinted>
  <dcterms:created xsi:type="dcterms:W3CDTF">2019-11-27T10:23:33Z</dcterms:created>
  <dcterms:modified xsi:type="dcterms:W3CDTF">2020-03-27T10:54:33Z</dcterms:modified>
  <cp:category/>
  <cp:version/>
  <cp:contentType/>
  <cp:contentStatus/>
</cp:coreProperties>
</file>