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4000" windowHeight="9630" activeTab="0"/>
  </bookViews>
  <sheets>
    <sheet name="cast_3_insekticidy" sheetId="11" r:id="rId1"/>
  </sheets>
  <definedNames/>
  <calcPr calcId="145621"/>
  <extLst/>
</workbook>
</file>

<file path=xl/sharedStrings.xml><?xml version="1.0" encoding="utf-8"?>
<sst xmlns="http://schemas.openxmlformats.org/spreadsheetml/2006/main" count="78" uniqueCount="63">
  <si>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</si>
  <si>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</si>
  <si>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</si>
  <si>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</si>
  <si>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</si>
  <si>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</si>
  <si>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</si>
  <si>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</si>
  <si>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</si>
  <si>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</si>
  <si>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</si>
  <si>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</si>
  <si>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</si>
  <si>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</si>
  <si>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</si>
  <si>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</si>
  <si>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</si>
  <si>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</si>
  <si>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</si>
  <si>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</si>
  <si>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</si>
  <si>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</si>
  <si>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</si>
  <si>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</si>
  <si>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</si>
  <si>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t>max 1 l</t>
  </si>
  <si>
    <t>Kč/l</t>
  </si>
  <si>
    <t>max 5 l</t>
  </si>
  <si>
    <t>Ve vodě dispergovatelné granule</t>
  </si>
  <si>
    <t>max 0.1 kg</t>
  </si>
  <si>
    <t>Kč/kg</t>
  </si>
  <si>
    <t>Olejová disperze</t>
  </si>
  <si>
    <t>Suspenzní koncentrát</t>
  </si>
  <si>
    <t>max 1 kg</t>
  </si>
  <si>
    <t>k hubení živočišných škůdců v obilninách, ovocných dřevinách, vinné révě a kukuřici seté</t>
  </si>
  <si>
    <t>50 g/l Lambda-cyhalothrin</t>
  </si>
  <si>
    <t>Indoxakarb 300 g/kg</t>
  </si>
  <si>
    <t>max 0.5 kg</t>
  </si>
  <si>
    <t>Smáčitelný prášek</t>
  </si>
  <si>
    <t>k hubení svilušek v révě vinné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</si>
  <si>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</si>
  <si>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 hubení savého a žravého hmyzu v obilninách, kukuřici seté, cukrovce,  vojtěšce, jádrovinách, peckovinách, révě vinné</t>
  </si>
  <si>
    <t>k ochraně proti škůdcům 
jádrovin, révy vinné, kukuřice</t>
  </si>
  <si>
    <t>k ochraně polních plodin, révy proti široké škále savých a žravých škůdců</t>
  </si>
  <si>
    <t>proti živočišným škůdcům řepky olejky, hořčice, pšenice, ječmene, žita, tritikale, ovsa, bramboru, hrachu, máku a cukrovky</t>
  </si>
  <si>
    <t>Emulze oleje ve vodě</t>
  </si>
  <si>
    <t xml:space="preserve">Pirimikarb 500 g/kg </t>
  </si>
  <si>
    <t>Thiakloprid 480 g/l</t>
  </si>
  <si>
    <t xml:space="preserve">Hexythiazox 100 g/kg </t>
  </si>
  <si>
    <t xml:space="preserve"> Deltamethrin 10 g/l    Thiakloprid 100 g/l </t>
  </si>
  <si>
    <t>na ochranu rostlin proti mšicím v obilninách, cukrovce, slunečnici roční, máku setém,vojtěšce, jádrovinách, peckovinách</t>
  </si>
  <si>
    <t>proti škůdcům hořčice, kukuřice, máku setého, řepky olejky a do semenných porostů slunečnice roční a vojtěšky</t>
  </si>
  <si>
    <t>k hubení svilušek na révě</t>
  </si>
  <si>
    <t>k ochraně proti škůdcům peckovin, řepky olejky a hořčice bílé</t>
  </si>
  <si>
    <t>Mikroemulze na bázi světlostabilního syntetického pyrethroidu</t>
  </si>
  <si>
    <t>Suspenze kapsulí v kapalině</t>
  </si>
  <si>
    <t>Ve vodě dispergovatelný granulát</t>
  </si>
  <si>
    <t>Deltamethrin 50 g/l</t>
  </si>
  <si>
    <t>Alfa-cypermethrin 50 g/l</t>
  </si>
  <si>
    <t>Thiakloprid 240 g/l</t>
  </si>
  <si>
    <t>Tebufenpyrad 200 g/kg</t>
  </si>
  <si>
    <t>CENÍK INSEKTICIDNÍCH PŘÍPRAVKŮ - část 3</t>
  </si>
  <si>
    <t>celkem za část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</si>
</sst>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sz val="10"/>
      <color rgb="FFFF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</cellStyleXfs>
  <cellXfs count="60">
    <xf numFmtId="0" fontId="0" fillId="0" borderId="0" xfId="0"/>
    <xf numFmtId="0" fontId="0" fillId="0" borderId="0" xfId="0" applyProtection="1">
      <protection/>
    </xf>
    <xf numFmtId="0" fontId="7" fillId="2" borderId="1" xfId="0" applyFont="1" applyFill="1" applyBorder="1" applyAlignment="1" applyProtection="1">
      <alignment horizontal="center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10" fillId="4" borderId="1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64" fontId="9" fillId="5" borderId="1" xfId="0" applyNumberFormat="1" applyFont="1" applyFill="1" applyBorder="1" applyAlignment="1" applyProtection="1">
      <alignment horizontal="center" vertical="center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165" fontId="2" fillId="6" borderId="1" xfId="0" applyNumberFormat="1" applyFont="1" applyFill="1" applyBorder="1" applyAlignment="1" applyProtection="1">
      <alignment horizontal="center" vertical="center" wrapText="1"/>
      <protection/>
    </xf>
    <xf numFmtId="164" fontId="8" fillId="6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2" fillId="8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Protection="1">
      <protection/>
    </xf>
    <xf numFmtId="0" fontId="0" fillId="0" borderId="1" xfId="0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/>
    </xf>
    <xf numFmtId="164" fontId="9" fillId="8" borderId="1" xfId="0" applyNumberFormat="1" applyFont="1" applyFill="1" applyBorder="1" applyAlignment="1" applyProtection="1">
      <alignment horizontal="center" vertical="center"/>
      <protection/>
    </xf>
    <xf numFmtId="164" fontId="8" fillId="8" borderId="1" xfId="0" applyNumberFormat="1" applyFont="1" applyFill="1" applyBorder="1" applyAlignment="1" applyProtection="1">
      <alignment horizontal="center" vertical="center"/>
      <protection/>
    </xf>
    <xf numFmtId="0" fontId="0" fillId="8" borderId="1" xfId="0" applyFill="1" applyBorder="1"/>
    <xf numFmtId="0" fontId="0" fillId="8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8" fillId="6" borderId="1" xfId="0" applyNumberFormat="1" applyFont="1" applyFill="1" applyBorder="1" applyAlignment="1" applyProtection="1">
      <alignment horizontal="center" vertical="center"/>
      <protection locked="0"/>
    </xf>
    <xf numFmtId="4" fontId="5" fillId="6" borderId="1" xfId="0" applyNumberFormat="1" applyFont="1" applyFill="1" applyBorder="1" applyAlignment="1" applyProtection="1">
      <alignment horizontal="right" vertical="center"/>
      <protection locked="0"/>
    </xf>
    <xf numFmtId="164" fontId="2" fillId="8" borderId="2" xfId="0" applyNumberFormat="1" applyFont="1" applyFill="1" applyBorder="1" applyAlignment="1" applyProtection="1">
      <alignment horizontal="center" vertical="center" wrapText="1"/>
      <protection/>
    </xf>
    <xf numFmtId="164" fontId="2" fillId="0" borderId="3" xfId="0" applyNumberFormat="1" applyFont="1" applyBorder="1" applyProtection="1">
      <protection/>
    </xf>
    <xf numFmtId="0" fontId="8" fillId="6" borderId="2" xfId="0" applyFont="1" applyFill="1" applyBorder="1" applyAlignment="1" applyProtection="1">
      <alignment horizontal="center" vertical="center" wrapText="1"/>
      <protection/>
    </xf>
    <xf numFmtId="0" fontId="10" fillId="9" borderId="2" xfId="0" applyFont="1" applyFill="1" applyBorder="1" applyAlignment="1" applyProtection="1">
      <alignment horizontal="center" vertical="center"/>
      <protection/>
    </xf>
    <xf numFmtId="0" fontId="10" fillId="4" borderId="2" xfId="0" applyFont="1" applyFill="1" applyBorder="1" applyAlignment="1" applyProtection="1">
      <alignment horizontal="center" vertical="center"/>
      <protection/>
    </xf>
    <xf numFmtId="164" fontId="9" fillId="5" borderId="2" xfId="0" applyNumberFormat="1" applyFont="1" applyFill="1" applyBorder="1" applyAlignment="1" applyProtection="1">
      <alignment horizontal="center" vertical="center"/>
      <protection/>
    </xf>
    <xf numFmtId="164" fontId="8" fillId="6" borderId="2" xfId="0" applyNumberFormat="1" applyFont="1" applyFill="1" applyBorder="1" applyAlignment="1" applyProtection="1">
      <alignment horizontal="center" vertical="center"/>
      <protection/>
    </xf>
    <xf numFmtId="4" fontId="5" fillId="6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11" fillId="0" borderId="5" xfId="0" applyFont="1" applyBorder="1" applyAlignment="1" applyProtection="1">
      <alignment horizontal="left" vertical="center"/>
      <protection/>
    </xf>
    <xf numFmtId="0" fontId="11" fillId="0" borderId="6" xfId="0" applyFont="1" applyBorder="1" applyAlignment="1" applyProtection="1">
      <alignment horizontal="left" vertical="center"/>
      <protection/>
    </xf>
    <xf numFmtId="0" fontId="11" fillId="0" borderId="7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8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7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" xfId="0" applyFont="1" applyFill="1" applyBorder="1" applyAlignment="1" applyProtection="1">
      <alignment horizontal="center" vertical="center"/>
      <protection locked="0"/>
    </xf>
    <xf numFmtId="0" fontId="7" fillId="6" borderId="2" xfId="0" applyNumberFormat="1" applyFont="1" applyFill="1" applyBorder="1" applyAlignment="1" applyProtection="1">
      <alignment horizontal="center" vertical="center" wrapText="1"/>
      <protection locked="0"/>
    </xf>
    <xf numFmtId="2" fontId="0" fillId="6" borderId="1" xfId="0" applyNumberFormat="1" applyFill="1" applyBorder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 topLeftCell="A1">
      <selection activeCell="E13" sqref="E13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</row>
    <row r="2" spans="1:15" ht="15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ht="15" customHeight="1">
      <c r="A3" s="15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/>
      <c r="I3" s="16" t="s">
        <v>7</v>
      </c>
      <c r="J3" s="16"/>
      <c r="K3" s="16"/>
      <c r="L3" s="16"/>
      <c r="M3" s="16" t="s">
        <v>8</v>
      </c>
      <c r="N3" s="16" t="s">
        <v>9</v>
      </c>
      <c r="O3" s="16" t="s">
        <v>10</v>
      </c>
    </row>
    <row r="4" spans="1:15" ht="84" customHeight="1">
      <c r="A4" s="34" t="s">
        <v>11</v>
      </c>
      <c r="B4" s="2" t="s">
        <v>12</v>
      </c>
      <c r="C4" s="34" t="s">
        <v>13</v>
      </c>
      <c r="D4" s="34" t="s">
        <v>14</v>
      </c>
      <c r="E4" s="2" t="s">
        <v>15</v>
      </c>
      <c r="F4" s="3" t="s">
        <v>16</v>
      </c>
      <c r="G4" s="3" t="s">
        <v>17</v>
      </c>
      <c r="H4" s="10" t="s">
        <v>18</v>
      </c>
      <c r="I4" s="2" t="s">
        <v>19</v>
      </c>
      <c r="J4" s="4" t="s">
        <v>20</v>
      </c>
      <c r="K4" s="17" t="s">
        <v>21</v>
      </c>
      <c r="L4" s="12" t="s">
        <v>22</v>
      </c>
      <c r="M4" s="52" t="s">
        <v>23</v>
      </c>
      <c r="N4" s="52"/>
      <c r="O4" s="21" t="s">
        <v>24</v>
      </c>
    </row>
    <row r="5" spans="1:15" ht="51">
      <c r="A5" s="22">
        <v>1</v>
      </c>
      <c r="B5" s="7" t="s">
        <v>57</v>
      </c>
      <c r="C5" s="5" t="s">
        <v>45</v>
      </c>
      <c r="D5" s="8" t="s">
        <v>34</v>
      </c>
      <c r="E5" s="14" t="s">
        <v>27</v>
      </c>
      <c r="F5" s="56"/>
      <c r="G5" s="56"/>
      <c r="H5" s="10"/>
      <c r="I5" s="26">
        <v>50</v>
      </c>
      <c r="J5" s="4"/>
      <c r="K5" s="17"/>
      <c r="L5" s="12"/>
      <c r="M5" s="36"/>
      <c r="N5" s="20" t="s">
        <v>26</v>
      </c>
      <c r="O5" s="23">
        <f>I5*M5</f>
        <v>0</v>
      </c>
    </row>
    <row r="6" spans="1:15" ht="38.25">
      <c r="A6" s="18">
        <v>2</v>
      </c>
      <c r="B6" s="7" t="s">
        <v>58</v>
      </c>
      <c r="C6" s="5" t="s">
        <v>54</v>
      </c>
      <c r="D6" s="8" t="s">
        <v>43</v>
      </c>
      <c r="E6" s="14" t="s">
        <v>25</v>
      </c>
      <c r="F6" s="56"/>
      <c r="G6" s="56"/>
      <c r="H6" s="11"/>
      <c r="I6" s="26">
        <v>2</v>
      </c>
      <c r="J6" s="6">
        <v>360</v>
      </c>
      <c r="K6" s="9">
        <v>510</v>
      </c>
      <c r="L6" s="13">
        <f>J6*K6</f>
        <v>183600</v>
      </c>
      <c r="M6" s="36"/>
      <c r="N6" s="20" t="s">
        <v>26</v>
      </c>
      <c r="O6" s="23">
        <f aca="true" t="shared" si="0" ref="O6:O14">I6*M6</f>
        <v>0</v>
      </c>
    </row>
    <row r="7" spans="1:15" ht="63.75">
      <c r="A7" s="22">
        <v>3</v>
      </c>
      <c r="B7" s="7" t="s">
        <v>35</v>
      </c>
      <c r="C7" s="5" t="s">
        <v>55</v>
      </c>
      <c r="D7" s="8" t="s">
        <v>41</v>
      </c>
      <c r="E7" s="14" t="s">
        <v>27</v>
      </c>
      <c r="F7" s="56"/>
      <c r="G7" s="56"/>
      <c r="H7" s="11"/>
      <c r="I7" s="26">
        <v>40</v>
      </c>
      <c r="J7" s="6"/>
      <c r="K7" s="9"/>
      <c r="L7" s="13"/>
      <c r="M7" s="36"/>
      <c r="N7" s="20" t="s">
        <v>26</v>
      </c>
      <c r="O7" s="23">
        <f t="shared" si="0"/>
        <v>0</v>
      </c>
    </row>
    <row r="8" spans="1:15" ht="25.5">
      <c r="A8" s="22">
        <v>4</v>
      </c>
      <c r="B8" s="7" t="s">
        <v>36</v>
      </c>
      <c r="C8" s="5" t="s">
        <v>28</v>
      </c>
      <c r="D8" s="5" t="s">
        <v>42</v>
      </c>
      <c r="E8" s="14" t="s">
        <v>37</v>
      </c>
      <c r="F8" s="56"/>
      <c r="G8" s="56"/>
      <c r="H8" s="11"/>
      <c r="I8" s="26">
        <v>1</v>
      </c>
      <c r="J8" s="6"/>
      <c r="K8" s="9"/>
      <c r="L8" s="13"/>
      <c r="M8" s="36"/>
      <c r="N8" s="20" t="s">
        <v>30</v>
      </c>
      <c r="O8" s="23">
        <f t="shared" si="0"/>
        <v>0</v>
      </c>
    </row>
    <row r="9" spans="1:15" ht="63.75">
      <c r="A9" s="18">
        <v>5</v>
      </c>
      <c r="B9" s="7" t="s">
        <v>46</v>
      </c>
      <c r="C9" s="5" t="s">
        <v>56</v>
      </c>
      <c r="D9" s="8" t="s">
        <v>50</v>
      </c>
      <c r="E9" s="14" t="s">
        <v>33</v>
      </c>
      <c r="F9" s="56"/>
      <c r="G9" s="56"/>
      <c r="H9" s="11"/>
      <c r="I9" s="26">
        <v>40</v>
      </c>
      <c r="J9" s="6"/>
      <c r="K9" s="9"/>
      <c r="L9" s="13"/>
      <c r="M9" s="36"/>
      <c r="N9" s="20" t="s">
        <v>30</v>
      </c>
      <c r="O9" s="23">
        <f t="shared" si="0"/>
        <v>0</v>
      </c>
    </row>
    <row r="10" spans="1:15" ht="51">
      <c r="A10" s="22">
        <v>6</v>
      </c>
      <c r="B10" s="7" t="s">
        <v>59</v>
      </c>
      <c r="C10" s="5" t="s">
        <v>31</v>
      </c>
      <c r="D10" s="8" t="s">
        <v>51</v>
      </c>
      <c r="E10" s="14" t="s">
        <v>27</v>
      </c>
      <c r="F10" s="56"/>
      <c r="G10" s="56"/>
      <c r="H10" s="11"/>
      <c r="I10" s="26">
        <v>150</v>
      </c>
      <c r="J10" s="6"/>
      <c r="K10" s="9"/>
      <c r="L10" s="13"/>
      <c r="M10" s="36"/>
      <c r="N10" s="20" t="s">
        <v>26</v>
      </c>
      <c r="O10" s="23">
        <f t="shared" si="0"/>
        <v>0</v>
      </c>
    </row>
    <row r="11" spans="1:15" ht="15">
      <c r="A11" s="22">
        <v>7</v>
      </c>
      <c r="B11" s="7" t="s">
        <v>60</v>
      </c>
      <c r="C11" s="5" t="s">
        <v>38</v>
      </c>
      <c r="D11" s="8" t="s">
        <v>52</v>
      </c>
      <c r="E11" s="14" t="s">
        <v>29</v>
      </c>
      <c r="F11" s="56"/>
      <c r="G11" s="56"/>
      <c r="H11" s="11"/>
      <c r="I11" s="26">
        <v>1</v>
      </c>
      <c r="J11" s="6"/>
      <c r="K11" s="9"/>
      <c r="L11" s="13"/>
      <c r="M11" s="36"/>
      <c r="N11" s="20" t="s">
        <v>30</v>
      </c>
      <c r="O11" s="23">
        <f t="shared" si="0"/>
        <v>0</v>
      </c>
    </row>
    <row r="12" spans="1:15" ht="38.25">
      <c r="A12" s="18">
        <v>8</v>
      </c>
      <c r="B12" s="19" t="s">
        <v>47</v>
      </c>
      <c r="C12" s="5" t="s">
        <v>32</v>
      </c>
      <c r="D12" s="8" t="s">
        <v>53</v>
      </c>
      <c r="E12" s="14" t="s">
        <v>25</v>
      </c>
      <c r="F12" s="56"/>
      <c r="G12" s="56"/>
      <c r="H12" s="11"/>
      <c r="I12" s="26">
        <v>3</v>
      </c>
      <c r="J12" s="6"/>
      <c r="K12" s="9"/>
      <c r="L12" s="13"/>
      <c r="M12" s="36"/>
      <c r="N12" s="20" t="s">
        <v>26</v>
      </c>
      <c r="O12" s="23">
        <f t="shared" si="0"/>
        <v>0</v>
      </c>
    </row>
    <row r="13" spans="1:15" ht="63.75">
      <c r="A13" s="22">
        <v>9</v>
      </c>
      <c r="B13" s="32" t="s">
        <v>49</v>
      </c>
      <c r="C13" s="33" t="s">
        <v>31</v>
      </c>
      <c r="D13" s="8" t="s">
        <v>44</v>
      </c>
      <c r="E13" s="14" t="s">
        <v>27</v>
      </c>
      <c r="F13" s="35"/>
      <c r="G13" s="57"/>
      <c r="H13" s="28"/>
      <c r="I13" s="26">
        <v>150</v>
      </c>
      <c r="J13" s="29">
        <f aca="true" t="shared" si="1" ref="J13">I13*0.68</f>
        <v>102.00000000000001</v>
      </c>
      <c r="K13" s="30"/>
      <c r="L13" s="30"/>
      <c r="M13" s="59"/>
      <c r="N13" s="31" t="s">
        <v>26</v>
      </c>
      <c r="O13" s="23">
        <f t="shared" si="0"/>
        <v>0</v>
      </c>
    </row>
    <row r="14" spans="1:15" ht="15.75" thickBot="1">
      <c r="A14" s="22">
        <v>10</v>
      </c>
      <c r="B14" s="25" t="s">
        <v>48</v>
      </c>
      <c r="C14" s="27" t="s">
        <v>38</v>
      </c>
      <c r="D14" s="8" t="s">
        <v>39</v>
      </c>
      <c r="E14" s="14" t="s">
        <v>37</v>
      </c>
      <c r="F14" s="58"/>
      <c r="G14" s="58"/>
      <c r="H14" s="39"/>
      <c r="I14" s="40">
        <v>2</v>
      </c>
      <c r="J14" s="41"/>
      <c r="K14" s="42"/>
      <c r="L14" s="43"/>
      <c r="M14" s="44"/>
      <c r="N14" s="45" t="s">
        <v>30</v>
      </c>
      <c r="O14" s="37">
        <f t="shared" si="0"/>
        <v>0</v>
      </c>
    </row>
    <row r="15" spans="6:15" ht="18" customHeight="1" thickBot="1">
      <c r="F15" s="53" t="s">
        <v>62</v>
      </c>
      <c r="G15" s="54"/>
      <c r="H15" s="54"/>
      <c r="I15" s="54"/>
      <c r="J15" s="54"/>
      <c r="K15" s="54"/>
      <c r="L15" s="54"/>
      <c r="M15" s="54"/>
      <c r="N15" s="55"/>
      <c r="O15" s="38">
        <f>SUM(O5:O14)</f>
        <v>0</v>
      </c>
    </row>
    <row r="16" ht="17.25">
      <c r="B16" s="24" t="s">
        <v>40</v>
      </c>
    </row>
  </sheetData>
  <sheetProtection password="890F" sheet="1" objects="1" scenarios="1"/>
  <mergeCells count="3">
    <mergeCell ref="A1:O2"/>
    <mergeCell ref="M4:N4"/>
    <mergeCell ref="F15:N15"/>
  </mergeCells>
  <printOptions/>
  <pageMargins left="0.7" right="0.7" top="0.787401575" bottom="0.7874015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Václav Ostrovsky</cp:lastModifiedBy>
  <cp:lastPrinted>2020-01-31T07:03:40Z</cp:lastPrinted>
  <dcterms:created xsi:type="dcterms:W3CDTF">2013-09-30T08:33:39Z</dcterms:created>
  <dcterms:modified xsi:type="dcterms:W3CDTF">2020-03-04T07:54:47Z</dcterms:modified>
  <cp:category/>
  <cp:version/>
  <cp:contentType/>
  <cp:contentStatus/>
</cp:coreProperties>
</file>