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<sst xmlns="http://schemas.openxmlformats.org/spreadsheetml/2006/main" count="69" uniqueCount="63">
  <si>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</si>
  <si>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</si>
  <si>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</si>
  <si>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</si>
  <si>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</si>
  <si>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</si>
  <si>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</si>
  <si>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</si>
  <si>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</si>
  <si>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</si>
  <si>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</si>
  <si>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</si>
  <si>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</si>
  <si>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</si>
  <si>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</si>
  <si>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</si>
  <si>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</si>
  <si>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</si>
  <si>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</si>
  <si>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</si>
  <si>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displej</t>
  </si>
  <si>
    <t>rozlišení displeje</t>
  </si>
  <si>
    <t>min. 1920 x 1080</t>
  </si>
  <si>
    <t>procesor</t>
  </si>
  <si>
    <t>grafická karta</t>
  </si>
  <si>
    <t>RAM</t>
  </si>
  <si>
    <t>SSD</t>
  </si>
  <si>
    <t>Wi-Fi</t>
  </si>
  <si>
    <t>802.11 g/n/ac</t>
  </si>
  <si>
    <t>operační systém</t>
  </si>
  <si>
    <t>předinstalovaný OEM operační systém Windows (nutné jako podkladová licence pro Campus Agreement)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</si>
  <si>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</si>
  <si>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</si>
  <si>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</si>
  <si>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</si>
  <si>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</si>
  <si>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</si>
  <si>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min. 2 roky</t>
  </si>
  <si>
    <t>Dokovací stanice</t>
  </si>
  <si>
    <t>min. 4x USB-C (min. 1x s podporou Thunderbolt) nebo více, min. 3x USB 3.0/3.1/3.2 nebo více, min. 1x RJ -45, min. 2x DisplayPort, min. 1x VGA, min. 1x kombinovaný konektor sluchátek/mikrofonu, max. váha 0,9 kg, délka kabelu pro připojení min. 70 cm</t>
  </si>
  <si>
    <t>úhlopříčka  min. 13.0'' max. 13,3", IPS Full HD, dotykový</t>
  </si>
  <si>
    <t>PassMark - CPU Mark min. 8 600</t>
  </si>
  <si>
    <t>PassMark - GPU Mark min. 950 (integrovaná)</t>
  </si>
  <si>
    <t>min. 16 GB DDR4</t>
  </si>
  <si>
    <t>min. 1TB  M.2 PCIe/NVMe</t>
  </si>
  <si>
    <t>překlopitelný (plně otočný)</t>
  </si>
  <si>
    <t>min. 2x USB-C (s podporou Thunderbolt) nebo více, min. 1x USB 3.0/3.1/3.2 nebo více, min. 1x kombinovaný konektor sluchátka/mikrofon nebo 2 konektory (sluchátka, mikrofon)</t>
  </si>
  <si>
    <t>webkamera</t>
  </si>
  <si>
    <t>IR, Wide Vision Full HD</t>
  </si>
  <si>
    <t>čtečka otisků prstů, TouchPad s podporou vícedotykových gest,Windows Ink, pero v součástí dodávky</t>
  </si>
  <si>
    <t>baterie</t>
  </si>
  <si>
    <t>min. 60 Wh</t>
  </si>
  <si>
    <t>podsvícená</t>
  </si>
  <si>
    <t>bluetooth</t>
  </si>
  <si>
    <t>min. v5.0</t>
  </si>
  <si>
    <t>max. 1,5 kg</t>
  </si>
  <si>
    <t>parametry</t>
  </si>
  <si>
    <t>35 300 Kč bez DPH</t>
  </si>
  <si>
    <t>6 200 bez DPH</t>
  </si>
  <si>
    <t>konstrukce</t>
  </si>
  <si>
    <t>výbava</t>
  </si>
  <si>
    <t>klávesnice</t>
  </si>
  <si>
    <t>min.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</si>
</sst>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165" fontId="2" fillId="0" borderId="6" xfId="0" applyNumberFormat="1" applyFont="1" applyBorder="1"/>
    <xf numFmtId="0" fontId="0" fillId="4" borderId="7" xfId="0" applyFill="1" applyBorder="1" applyAlignment="1" applyProtection="1">
      <alignment wrapText="1"/>
      <protection locked="0"/>
    </xf>
    <xf numFmtId="0" fontId="0" fillId="4" borderId="7" xfId="0" applyFont="1" applyFill="1" applyBorder="1" applyAlignment="1" applyProtection="1">
      <alignment wrapText="1"/>
      <protection locked="0"/>
    </xf>
    <xf numFmtId="0" fontId="0" fillId="0" borderId="7" xfId="0" applyFill="1" applyBorder="1"/>
    <xf numFmtId="0" fontId="0" fillId="5" borderId="7" xfId="0" applyFill="1" applyBorder="1"/>
    <xf numFmtId="0" fontId="0" fillId="5" borderId="7" xfId="0" applyFill="1" applyBorder="1" applyAlignment="1">
      <alignment wrapText="1"/>
    </xf>
    <xf numFmtId="0" fontId="0" fillId="0" borderId="7" xfId="0" applyBorder="1"/>
    <xf numFmtId="0" fontId="0" fillId="4" borderId="7" xfId="0" applyFill="1" applyBorder="1" applyAlignment="1" applyProtection="1">
      <alignment vertical="center" wrapText="1"/>
      <protection locked="0"/>
    </xf>
    <xf numFmtId="0" fontId="7" fillId="0" borderId="7" xfId="0" applyFont="1" applyFill="1" applyBorder="1" applyAlignment="1">
      <alignment vertical="center" wrapText="1"/>
    </xf>
    <xf numFmtId="165" fontId="2" fillId="0" borderId="8" xfId="0" applyNumberFormat="1" applyFont="1" applyBorder="1"/>
    <xf numFmtId="0" fontId="0" fillId="5" borderId="7" xfId="0" applyFill="1" applyBorder="1" applyAlignment="1">
      <alignment vertical="top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2" borderId="5" xfId="0" applyFont="1" applyFill="1" applyBorder="1" applyAlignment="1">
      <alignment horizontal="center"/>
    </xf>
    <xf numFmtId="0" fontId="2" fillId="0" borderId="9" xfId="0" applyFont="1" applyFill="1" applyBorder="1"/>
    <xf numFmtId="0" fontId="2" fillId="5" borderId="9" xfId="0" applyFont="1" applyFill="1" applyBorder="1" applyAlignment="1">
      <alignment vertical="top" wrapText="1"/>
    </xf>
    <xf numFmtId="0" fontId="0" fillId="4" borderId="9" xfId="0" applyFont="1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6" borderId="9" xfId="0" applyFill="1" applyBorder="1" applyAlignment="1">
      <alignment horizontal="center"/>
    </xf>
    <xf numFmtId="164" fontId="0" fillId="6" borderId="9" xfId="0" applyNumberFormat="1" applyFill="1" applyBorder="1"/>
    <xf numFmtId="164" fontId="0" fillId="6" borderId="10" xfId="0" applyNumberFormat="1" applyFill="1" applyBorder="1"/>
    <xf numFmtId="0" fontId="7" fillId="0" borderId="11" xfId="0" applyFont="1" applyFill="1" applyBorder="1" applyAlignment="1">
      <alignment vertical="center" wrapText="1"/>
    </xf>
    <xf numFmtId="0" fontId="0" fillId="5" borderId="12" xfId="0" applyFill="1" applyBorder="1" applyAlignment="1">
      <alignment vertical="top" wrapText="1"/>
    </xf>
    <xf numFmtId="0" fontId="0" fillId="4" borderId="11" xfId="0" applyFont="1" applyFill="1" applyBorder="1" applyAlignment="1" applyProtection="1">
      <alignment wrapText="1"/>
      <protection locked="0"/>
    </xf>
    <xf numFmtId="0" fontId="6" fillId="5" borderId="9" xfId="0" applyFont="1" applyFill="1" applyBorder="1"/>
    <xf numFmtId="0" fontId="0" fillId="4" borderId="9" xfId="0" applyFill="1" applyBorder="1" applyAlignment="1" applyProtection="1">
      <alignment wrapText="1"/>
      <protection locked="0"/>
    </xf>
    <xf numFmtId="3" fontId="0" fillId="4" borderId="13" xfId="0" applyNumberFormat="1" applyFill="1" applyBorder="1" applyProtection="1">
      <protection locked="0"/>
    </xf>
    <xf numFmtId="0" fontId="0" fillId="6" borderId="13" xfId="0" applyFill="1" applyBorder="1" applyAlignment="1">
      <alignment horizontal="center"/>
    </xf>
    <xf numFmtId="164" fontId="0" fillId="6" borderId="13" xfId="0" applyNumberFormat="1" applyFill="1" applyBorder="1"/>
    <xf numFmtId="164" fontId="0" fillId="6" borderId="14" xfId="0" applyNumberFormat="1" applyFill="1" applyBorder="1"/>
    <xf numFmtId="0" fontId="0" fillId="3" borderId="15" xfId="0" applyFill="1" applyBorder="1"/>
    <xf numFmtId="0" fontId="0" fillId="3" borderId="16" xfId="0" applyFont="1" applyFill="1" applyBorder="1"/>
    <xf numFmtId="3" fontId="0" fillId="2" borderId="17" xfId="0" applyNumberFormat="1" applyFont="1" applyFill="1" applyBorder="1" applyProtection="1">
      <protection locked="0"/>
    </xf>
    <xf numFmtId="0" fontId="0" fillId="2" borderId="18" xfId="0" applyFont="1" applyFill="1" applyBorder="1" applyAlignment="1">
      <alignment horizontal="center"/>
    </xf>
    <xf numFmtId="3" fontId="0" fillId="2" borderId="18" xfId="0" applyNumberFormat="1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2" fillId="7" borderId="9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top"/>
    </xf>
    <xf numFmtId="0" fontId="0" fillId="5" borderId="20" xfId="0" applyFill="1" applyBorder="1" applyAlignment="1">
      <alignment horizontal="left" vertical="top" wrapText="1"/>
    </xf>
    <xf numFmtId="0" fontId="0" fillId="5" borderId="21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left" vertical="top"/>
    </xf>
    <xf numFmtId="0" fontId="2" fillId="9" borderId="24" xfId="0" applyFont="1" applyFill="1" applyBorder="1" applyAlignment="1">
      <alignment horizontal="left" vertical="top"/>
    </xf>
    <xf numFmtId="0" fontId="2" fillId="9" borderId="25" xfId="0" applyFont="1" applyFill="1" applyBorder="1" applyAlignment="1">
      <alignment horizontal="left" vertical="top"/>
    </xf>
    <xf numFmtId="0" fontId="2" fillId="9" borderId="26" xfId="0" applyFont="1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 wrapText="1"/>
    </xf>
    <xf numFmtId="0" fontId="0" fillId="4" borderId="13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>
      <alignment horizontal="left" vertical="top" wrapText="1"/>
    </xf>
    <xf numFmtId="0" fontId="0" fillId="4" borderId="29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2" fillId="7" borderId="10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8" borderId="9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top"/>
    </xf>
    <xf numFmtId="0" fontId="2" fillId="8" borderId="25" xfId="0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2" fillId="7" borderId="13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85" zoomScaleNormal="85" zoomScaleSheetLayoutView="85" zoomScalePageLayoutView="55" workbookViewId="0" topLeftCell="A1">
      <selection activeCell="D30" sqref="D30:D3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33.14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88" t="s">
        <v>14</v>
      </c>
      <c r="B3" s="88"/>
      <c r="C3" s="88"/>
      <c r="D3" s="88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91" t="s">
        <v>0</v>
      </c>
      <c r="B6" s="93" t="s">
        <v>1</v>
      </c>
      <c r="C6" s="94"/>
      <c r="D6" s="95" t="s">
        <v>2</v>
      </c>
      <c r="E6" s="57" t="s">
        <v>3</v>
      </c>
      <c r="F6" s="64" t="s">
        <v>16</v>
      </c>
      <c r="G6" s="89" t="s">
        <v>7</v>
      </c>
      <c r="H6" s="66" t="s">
        <v>15</v>
      </c>
      <c r="I6" s="66" t="s">
        <v>17</v>
      </c>
      <c r="J6" s="86" t="s">
        <v>18</v>
      </c>
    </row>
    <row r="7" spans="1:10" ht="15.75" thickBot="1">
      <c r="A7" s="92"/>
      <c r="B7" s="58" t="s">
        <v>4</v>
      </c>
      <c r="C7" s="58" t="s">
        <v>5</v>
      </c>
      <c r="D7" s="96"/>
      <c r="E7" s="59" t="s">
        <v>6</v>
      </c>
      <c r="F7" s="65"/>
      <c r="G7" s="90"/>
      <c r="H7" s="67"/>
      <c r="I7" s="67"/>
      <c r="J7" s="87"/>
    </row>
    <row r="8" spans="1:10" ht="15" customHeight="1">
      <c r="A8" s="77" t="s">
        <v>19</v>
      </c>
      <c r="B8" s="34" t="s">
        <v>11</v>
      </c>
      <c r="C8" s="44" t="s">
        <v>57</v>
      </c>
      <c r="D8" s="45"/>
      <c r="E8" s="80"/>
      <c r="F8" s="46"/>
      <c r="G8" s="47">
        <v>1</v>
      </c>
      <c r="H8" s="48">
        <f>F8*G8</f>
        <v>0</v>
      </c>
      <c r="I8" s="48">
        <f>J8-H8</f>
        <v>0</v>
      </c>
      <c r="J8" s="49">
        <f>H8*1.21</f>
        <v>0</v>
      </c>
    </row>
    <row r="9" spans="1:10" ht="15" customHeight="1">
      <c r="A9" s="78"/>
      <c r="B9" s="23" t="s">
        <v>20</v>
      </c>
      <c r="C9" s="24" t="s">
        <v>40</v>
      </c>
      <c r="D9" s="21"/>
      <c r="E9" s="81"/>
      <c r="F9" s="16"/>
      <c r="G9" s="33"/>
      <c r="H9" s="17"/>
      <c r="I9" s="18"/>
      <c r="J9" s="50"/>
    </row>
    <row r="10" spans="1:10" s="6" customFormat="1" ht="15" customHeight="1">
      <c r="A10" s="78"/>
      <c r="B10" s="23" t="s">
        <v>21</v>
      </c>
      <c r="C10" s="24" t="s">
        <v>22</v>
      </c>
      <c r="D10" s="22"/>
      <c r="E10" s="81"/>
      <c r="F10" s="7"/>
      <c r="G10" s="8"/>
      <c r="H10" s="15"/>
      <c r="I10" s="19"/>
      <c r="J10" s="51"/>
    </row>
    <row r="11" spans="1:10" s="6" customFormat="1" ht="15">
      <c r="A11" s="78"/>
      <c r="B11" s="23" t="s">
        <v>23</v>
      </c>
      <c r="C11" s="24" t="s">
        <v>41</v>
      </c>
      <c r="D11" s="22"/>
      <c r="E11" s="81"/>
      <c r="F11" s="7"/>
      <c r="G11" s="8"/>
      <c r="H11" s="15"/>
      <c r="I11" s="19"/>
      <c r="J11" s="51"/>
    </row>
    <row r="12" spans="1:10" s="6" customFormat="1" ht="15">
      <c r="A12" s="78"/>
      <c r="B12" s="23" t="s">
        <v>24</v>
      </c>
      <c r="C12" s="24" t="s">
        <v>42</v>
      </c>
      <c r="D12" s="22"/>
      <c r="E12" s="81"/>
      <c r="F12" s="7"/>
      <c r="G12" s="8"/>
      <c r="H12" s="15"/>
      <c r="I12" s="19"/>
      <c r="J12" s="51"/>
    </row>
    <row r="13" spans="1:10" s="6" customFormat="1" ht="15">
      <c r="A13" s="78"/>
      <c r="B13" s="23" t="s">
        <v>25</v>
      </c>
      <c r="C13" s="24" t="s">
        <v>43</v>
      </c>
      <c r="D13" s="22"/>
      <c r="E13" s="81"/>
      <c r="F13" s="7"/>
      <c r="G13" s="8"/>
      <c r="H13" s="15"/>
      <c r="I13" s="19"/>
      <c r="J13" s="51"/>
    </row>
    <row r="14" spans="1:10" s="6" customFormat="1" ht="15">
      <c r="A14" s="78"/>
      <c r="B14" s="23" t="s">
        <v>26</v>
      </c>
      <c r="C14" s="24" t="s">
        <v>44</v>
      </c>
      <c r="D14" s="22"/>
      <c r="E14" s="81"/>
      <c r="F14" s="7"/>
      <c r="G14" s="8"/>
      <c r="H14" s="15"/>
      <c r="I14" s="19"/>
      <c r="J14" s="51"/>
    </row>
    <row r="15" spans="1:10" s="6" customFormat="1" ht="16.5" customHeight="1">
      <c r="A15" s="78"/>
      <c r="B15" s="23" t="s">
        <v>59</v>
      </c>
      <c r="C15" s="24" t="s">
        <v>45</v>
      </c>
      <c r="D15" s="22"/>
      <c r="E15" s="81"/>
      <c r="F15" s="7"/>
      <c r="G15" s="8"/>
      <c r="H15" s="15"/>
      <c r="I15" s="19"/>
      <c r="J15" s="51"/>
    </row>
    <row r="16" spans="1:10" s="6" customFormat="1" ht="45">
      <c r="A16" s="78"/>
      <c r="B16" s="31" t="s">
        <v>8</v>
      </c>
      <c r="C16" s="25" t="s">
        <v>46</v>
      </c>
      <c r="D16" s="22"/>
      <c r="E16" s="81"/>
      <c r="F16" s="7"/>
      <c r="G16" s="8"/>
      <c r="H16" s="15"/>
      <c r="I16" s="19"/>
      <c r="J16" s="51"/>
    </row>
    <row r="17" spans="1:10" s="6" customFormat="1" ht="15">
      <c r="A17" s="78"/>
      <c r="B17" s="23" t="s">
        <v>27</v>
      </c>
      <c r="C17" s="24" t="s">
        <v>28</v>
      </c>
      <c r="D17" s="22"/>
      <c r="E17" s="81"/>
      <c r="F17" s="7"/>
      <c r="G17" s="8"/>
      <c r="H17" s="15"/>
      <c r="I17" s="19"/>
      <c r="J17" s="51"/>
    </row>
    <row r="18" spans="1:10" s="6" customFormat="1" ht="15">
      <c r="A18" s="78"/>
      <c r="B18" s="23" t="s">
        <v>47</v>
      </c>
      <c r="C18" s="24" t="s">
        <v>48</v>
      </c>
      <c r="D18" s="22"/>
      <c r="E18" s="81"/>
      <c r="F18" s="7"/>
      <c r="G18" s="8"/>
      <c r="H18" s="15"/>
      <c r="I18" s="19"/>
      <c r="J18" s="51"/>
    </row>
    <row r="19" spans="1:10" s="6" customFormat="1" ht="30">
      <c r="A19" s="78"/>
      <c r="B19" s="23" t="s">
        <v>60</v>
      </c>
      <c r="C19" s="25" t="s">
        <v>49</v>
      </c>
      <c r="D19" s="22"/>
      <c r="E19" s="81"/>
      <c r="F19" s="7"/>
      <c r="G19" s="8"/>
      <c r="H19" s="15"/>
      <c r="I19" s="19"/>
      <c r="J19" s="51"/>
    </row>
    <row r="20" spans="1:10" s="6" customFormat="1" ht="15">
      <c r="A20" s="78"/>
      <c r="B20" s="23" t="s">
        <v>50</v>
      </c>
      <c r="C20" s="25" t="s">
        <v>51</v>
      </c>
      <c r="D20" s="22"/>
      <c r="E20" s="81"/>
      <c r="F20" s="7"/>
      <c r="G20" s="8"/>
      <c r="H20" s="15"/>
      <c r="I20" s="19"/>
      <c r="J20" s="51"/>
    </row>
    <row r="21" spans="1:10" s="6" customFormat="1" ht="15">
      <c r="A21" s="78"/>
      <c r="B21" s="26" t="s">
        <v>61</v>
      </c>
      <c r="C21" s="24" t="s">
        <v>52</v>
      </c>
      <c r="D21" s="22"/>
      <c r="E21" s="81"/>
      <c r="F21" s="7"/>
      <c r="G21" s="8"/>
      <c r="H21" s="15"/>
      <c r="I21" s="19"/>
      <c r="J21" s="51"/>
    </row>
    <row r="22" spans="1:10" s="6" customFormat="1" ht="15">
      <c r="A22" s="78"/>
      <c r="B22" s="23" t="s">
        <v>53</v>
      </c>
      <c r="C22" s="24" t="s">
        <v>54</v>
      </c>
      <c r="D22" s="22"/>
      <c r="E22" s="81"/>
      <c r="F22" s="7"/>
      <c r="G22" s="8"/>
      <c r="H22" s="15"/>
      <c r="I22" s="19"/>
      <c r="J22" s="51"/>
    </row>
    <row r="23" spans="1:10" s="6" customFormat="1" ht="30">
      <c r="A23" s="78"/>
      <c r="B23" s="32" t="s">
        <v>29</v>
      </c>
      <c r="C23" s="25" t="s">
        <v>30</v>
      </c>
      <c r="D23" s="22"/>
      <c r="E23" s="81"/>
      <c r="F23" s="7"/>
      <c r="G23" s="8"/>
      <c r="H23" s="15"/>
      <c r="I23" s="19"/>
      <c r="J23" s="51"/>
    </row>
    <row r="24" spans="1:10" s="6" customFormat="1" ht="15">
      <c r="A24" s="78"/>
      <c r="B24" s="23" t="s">
        <v>12</v>
      </c>
      <c r="C24" s="24" t="s">
        <v>55</v>
      </c>
      <c r="D24" s="22"/>
      <c r="E24" s="81"/>
      <c r="F24" s="7"/>
      <c r="G24" s="8"/>
      <c r="H24" s="15"/>
      <c r="I24" s="19"/>
      <c r="J24" s="51"/>
    </row>
    <row r="25" spans="1:10" s="6" customFormat="1" ht="15.75" thickBot="1">
      <c r="A25" s="79"/>
      <c r="B25" s="41" t="s">
        <v>9</v>
      </c>
      <c r="C25" s="42" t="s">
        <v>37</v>
      </c>
      <c r="D25" s="43"/>
      <c r="E25" s="82"/>
      <c r="F25" s="52"/>
      <c r="G25" s="53"/>
      <c r="H25" s="54"/>
      <c r="I25" s="55"/>
      <c r="J25" s="56"/>
    </row>
    <row r="26" spans="1:10" s="6" customFormat="1" ht="15.75" customHeight="1">
      <c r="A26" s="74" t="s">
        <v>38</v>
      </c>
      <c r="B26" s="34" t="s">
        <v>11</v>
      </c>
      <c r="C26" s="35" t="s">
        <v>58</v>
      </c>
      <c r="D26" s="36"/>
      <c r="E26" s="80"/>
      <c r="F26" s="37"/>
      <c r="G26" s="38">
        <v>3</v>
      </c>
      <c r="H26" s="39">
        <f>F26*G26</f>
        <v>0</v>
      </c>
      <c r="I26" s="39">
        <f>J26-H26</f>
        <v>0</v>
      </c>
      <c r="J26" s="40">
        <f>H26*1.21</f>
        <v>0</v>
      </c>
    </row>
    <row r="27" spans="1:10" s="6" customFormat="1" ht="62.25" customHeight="1">
      <c r="A27" s="75"/>
      <c r="B27" s="28" t="s">
        <v>56</v>
      </c>
      <c r="C27" s="30" t="s">
        <v>39</v>
      </c>
      <c r="D27" s="22"/>
      <c r="E27" s="84"/>
      <c r="F27" s="68"/>
      <c r="G27" s="69"/>
      <c r="H27" s="69"/>
      <c r="I27" s="69"/>
      <c r="J27" s="70"/>
    </row>
    <row r="28" spans="1:10" s="6" customFormat="1" ht="15.75" thickBot="1">
      <c r="A28" s="76"/>
      <c r="B28" s="41" t="s">
        <v>9</v>
      </c>
      <c r="C28" s="42" t="s">
        <v>62</v>
      </c>
      <c r="D28" s="43"/>
      <c r="E28" s="85"/>
      <c r="F28" s="71"/>
      <c r="G28" s="72"/>
      <c r="H28" s="72"/>
      <c r="I28" s="72"/>
      <c r="J28" s="73"/>
    </row>
    <row r="29" spans="1:10" ht="15">
      <c r="A29" s="3"/>
      <c r="B29" s="4"/>
      <c r="C29" s="4"/>
      <c r="D29" s="5"/>
      <c r="E29" s="5"/>
      <c r="F29" s="13" t="s">
        <v>13</v>
      </c>
      <c r="G29" s="14"/>
      <c r="H29" s="20">
        <f>SUM(H8+H26)</f>
        <v>0</v>
      </c>
      <c r="I29" s="29">
        <f>SUM(I8+I26)</f>
        <v>0</v>
      </c>
      <c r="J29" s="29">
        <f>SUM(J8+J26)</f>
        <v>0</v>
      </c>
    </row>
    <row r="30" spans="1:4" ht="15">
      <c r="A30" s="83" t="s">
        <v>31</v>
      </c>
      <c r="B30" s="83"/>
      <c r="C30" s="83"/>
      <c r="D30" s="21" t="s">
        <v>35</v>
      </c>
    </row>
    <row r="31" spans="1:4" ht="15">
      <c r="A31" s="83" t="s">
        <v>32</v>
      </c>
      <c r="B31" s="83"/>
      <c r="C31" s="83"/>
      <c r="D31" s="21" t="s">
        <v>35</v>
      </c>
    </row>
    <row r="32" spans="1:4" ht="15">
      <c r="A32" s="60" t="s">
        <v>36</v>
      </c>
      <c r="B32" s="61"/>
      <c r="C32" s="62"/>
      <c r="D32" s="21" t="s">
        <v>35</v>
      </c>
    </row>
    <row r="33" spans="1:4" ht="33.75" customHeight="1">
      <c r="A33" s="60" t="s">
        <v>33</v>
      </c>
      <c r="B33" s="61"/>
      <c r="C33" s="62"/>
      <c r="D33" s="27" t="s">
        <v>35</v>
      </c>
    </row>
    <row r="34" spans="1:4" ht="15">
      <c r="A34" s="63" t="s">
        <v>34</v>
      </c>
      <c r="B34" s="63"/>
      <c r="C34" s="63"/>
      <c r="D34" s="21" t="s">
        <v>35</v>
      </c>
    </row>
  </sheetData>
  <sheetProtection sheet="1" objects="1" scenarios="1"/>
  <mergeCells count="19">
    <mergeCell ref="A3:D3"/>
    <mergeCell ref="G6:G7"/>
    <mergeCell ref="H6:H7"/>
    <mergeCell ref="A6:A7"/>
    <mergeCell ref="B6:C6"/>
    <mergeCell ref="D6:D7"/>
    <mergeCell ref="A32:C32"/>
    <mergeCell ref="A33:C33"/>
    <mergeCell ref="A34:C34"/>
    <mergeCell ref="F6:F7"/>
    <mergeCell ref="I6:I7"/>
    <mergeCell ref="F27:J28"/>
    <mergeCell ref="A26:A28"/>
    <mergeCell ref="A8:A25"/>
    <mergeCell ref="E8:E25"/>
    <mergeCell ref="A30:C30"/>
    <mergeCell ref="A31:C31"/>
    <mergeCell ref="E26:E28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2020-02-25T06:04:10Z</cp:lastPrinted>
  <dcterms:created xsi:type="dcterms:W3CDTF">2017-06-20T06:57:43Z</dcterms:created>
  <dcterms:modified xsi:type="dcterms:W3CDTF">2020-02-27T15:18:49Z</dcterms:modified>
  <cp:category/>
  <cp:version/>
  <cp:contentType/>
  <cp:contentStatus/>
</cp:coreProperties>
</file>