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05_VEŘEJNÉ ZAKÁZKY\00_DNS_2019-2023\08_Veřejná zakázka_I.Q_2020_Těžební činnosti\13_Zakázka__10366\01_Zadávací dokumentace\"/>
    </mc:Choice>
  </mc:AlternateContent>
  <xr:revisionPtr revIDLastSave="0" documentId="13_ncr:1_{24E23BF5-53F6-4341-90F9-D32912ACF063}" xr6:coauthVersionLast="41" xr6:coauthVersionMax="44"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<sst xmlns="http://schemas.openxmlformats.org/spreadsheetml/2006/main" count="97" uniqueCount="53">
  <si>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</si>
  <si>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</si>
  <si>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</si>
  <si>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</si>
  <si>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</si>
  <si>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</si>
  <si>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</si>
  <si>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</si>
  <si>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</si>
  <si>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</si>
  <si>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</si>
  <si>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</si>
  <si>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</si>
  <si>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</si>
  <si>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</si>
  <si>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</si>
  <si>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</si>
  <si>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</si>
  <si>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</si>
  <si>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</si>
  <si>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</si>
  <si>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</si>
  <si>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</si>
  <si>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</si>
  <si>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</si>
  <si>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</si>
  <si>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</si>
  <si>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</si>
  <si>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</si>
  <si>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</si>
  <si>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</si>
  <si>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</si>
  <si>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</si>
  <si>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</si>
  <si>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</si>
  <si>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</si>
  <si>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</si>
  <si>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</si>
  <si>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</si>
  <si>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</si>
  <si>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</si>
  <si>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</si>
  <si>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</si>
  <si>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</si>
  <si>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</si>
  <si>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</si>
  <si>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</si>
  <si>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</si>
  <si>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</si>
  <si>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</si>
  <si>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</si>
  <si>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</si>
  <si>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1, 2, 3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</si>
</sst>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4">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otted">
        <color indexed="64"/>
      </bottom>
      <diagonal/>
    </border>
  </borders>
  <cellStyleXfs count="1">
    <xf numFmtId="0" fontId="0" fillId="0" borderId="0"/>
  </cellStyleXfs>
  <cellXfs count="142">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3" fontId="1" fillId="0" borderId="83" xfId="0" applyNumberFormat="1" applyFont="1" applyBorder="1" applyAlignment="1">
      <alignment horizontal="right" vertical="center" indent="1"/>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L21" sqref="L21"/>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12" t="s">
        <v>50</v>
      </c>
      <c r="M1" s="112"/>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21" t="s">
        <v>18</v>
      </c>
      <c r="D2" s="122"/>
      <c r="E2" s="123" t="str">
        <f>IF(MID(TAB!G15,3,1)="1","Polesí Habrůvka",IF(MID(TAB!G15,3,1)="0","Polesí Vranov",IF(MID(TAB!G15,3,1)="3","Polesí Bílovice","zadej číslo MT")))</f>
        <v>Polesí Bílovice</v>
      </c>
      <c r="F2" s="124"/>
      <c r="G2" s="124"/>
      <c r="H2" s="31"/>
      <c r="I2" s="39" t="s">
        <v>30</v>
      </c>
      <c r="J2" s="40" t="str">
        <f>TAB!$G$14</f>
        <v>1, 2, 3</v>
      </c>
      <c r="K2" s="32"/>
      <c r="L2" s="52" t="s">
        <v>49</v>
      </c>
      <c r="M2" s="59">
        <f>TAB!$G$15</f>
        <v>10366</v>
      </c>
      <c r="N2" s="48"/>
      <c r="O2" s="48"/>
      <c r="P2" s="113"/>
      <c r="Q2" s="113"/>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25" t="s">
        <v>51</v>
      </c>
      <c r="K3" s="125"/>
      <c r="L3" s="125"/>
      <c r="M3" s="71">
        <v>43921</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16" t="s">
        <v>10</v>
      </c>
      <c r="C4" s="97" t="s">
        <v>7</v>
      </c>
      <c r="D4" s="98"/>
      <c r="E4" s="118" t="s">
        <v>8</v>
      </c>
      <c r="F4" s="119"/>
      <c r="G4" s="119"/>
      <c r="H4" s="119"/>
      <c r="I4" s="119"/>
      <c r="J4" s="119"/>
      <c r="K4" s="119"/>
      <c r="L4" s="120"/>
      <c r="M4" s="114"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17"/>
      <c r="C5" s="99"/>
      <c r="D5" s="100"/>
      <c r="E5" s="36" t="s">
        <v>0</v>
      </c>
      <c r="F5" s="37" t="s">
        <v>2</v>
      </c>
      <c r="G5" s="37" t="s">
        <v>3</v>
      </c>
      <c r="H5" s="37" t="s">
        <v>4</v>
      </c>
      <c r="I5" s="37" t="s">
        <v>5</v>
      </c>
      <c r="J5" s="37" t="s">
        <v>6</v>
      </c>
      <c r="K5" s="37" t="s">
        <v>32</v>
      </c>
      <c r="L5" s="38" t="s">
        <v>1</v>
      </c>
      <c r="M5" s="115"/>
      <c r="N5" s="48"/>
      <c r="O5" s="10" t="s">
        <v>34</v>
      </c>
      <c r="P5" s="10"/>
      <c r="Q5" s="10"/>
      <c r="R5" s="10"/>
      <c r="S5" s="10"/>
      <c r="T5" s="10"/>
      <c r="U5" s="10"/>
      <c r="V5" s="10"/>
      <c r="W5" s="10"/>
      <c r="X5" s="10"/>
      <c r="Y5" s="10"/>
      <c r="Z5" s="10"/>
      <c r="AA5" s="10"/>
      <c r="AB5" s="10"/>
      <c r="AC5" s="10"/>
      <c r="AD5" s="10"/>
      <c r="AE5" s="10"/>
      <c r="AF5" s="10"/>
      <c r="AG5" s="48"/>
      <c r="AH5" s="48"/>
    </row>
    <row r="6" spans="2:34" ht="24" hidden="1" customHeight="1" x14ac:dyDescent="0.2">
      <c r="B6" s="105" t="s">
        <v>46</v>
      </c>
      <c r="C6" s="101" t="s">
        <v>11</v>
      </c>
      <c r="D6" s="81" t="s">
        <v>13</v>
      </c>
      <c r="E6" s="91">
        <f>TAB!I4</f>
        <v>0</v>
      </c>
      <c r="F6" s="91">
        <f>TAB!J4</f>
        <v>0</v>
      </c>
      <c r="G6" s="84">
        <f>TAB!K4</f>
        <v>0</v>
      </c>
      <c r="H6" s="84">
        <f>TAB!L4</f>
        <v>0</v>
      </c>
      <c r="I6" s="84">
        <f>TAB!M4</f>
        <v>0</v>
      </c>
      <c r="J6" s="84">
        <f>TAB!N4</f>
        <v>0</v>
      </c>
      <c r="K6" s="84">
        <f>TAB!O4</f>
        <v>0</v>
      </c>
      <c r="L6" s="85">
        <f>TAB!P4</f>
        <v>0</v>
      </c>
      <c r="M6" s="86">
        <f t="shared" ref="M6:M16" si="0">SUM(E6:L6)</f>
        <v>0</v>
      </c>
      <c r="N6" s="48"/>
      <c r="O6" s="10" t="s">
        <v>19</v>
      </c>
      <c r="P6" s="10"/>
      <c r="Q6" s="10"/>
      <c r="R6" s="10"/>
      <c r="S6" s="10"/>
      <c r="T6" s="10"/>
      <c r="U6" s="10"/>
      <c r="V6" s="10"/>
      <c r="W6" s="10"/>
      <c r="X6" s="10"/>
      <c r="Y6" s="10"/>
      <c r="Z6" s="10"/>
      <c r="AA6" s="10"/>
      <c r="AB6" s="10"/>
      <c r="AC6" s="10"/>
      <c r="AD6" s="10"/>
      <c r="AE6" s="10"/>
      <c r="AF6" s="10"/>
      <c r="AG6" s="48"/>
      <c r="AH6" s="48"/>
    </row>
    <row r="7" spans="2:34" ht="24" hidden="1" customHeight="1" x14ac:dyDescent="0.2">
      <c r="B7" s="106"/>
      <c r="C7" s="102"/>
      <c r="D7" s="87" t="s">
        <v>24</v>
      </c>
      <c r="E7" s="92"/>
      <c r="F7" s="92"/>
      <c r="G7" s="92"/>
      <c r="H7" s="88"/>
      <c r="I7" s="92"/>
      <c r="J7" s="93"/>
      <c r="K7" s="88"/>
      <c r="L7" s="88"/>
      <c r="M7" s="89"/>
      <c r="N7" s="48"/>
      <c r="O7" s="10"/>
      <c r="P7" s="10"/>
      <c r="Q7" s="10"/>
      <c r="R7" s="10"/>
      <c r="S7" s="10"/>
      <c r="T7" s="10"/>
      <c r="U7" s="10"/>
      <c r="V7" s="10"/>
      <c r="W7" s="10"/>
      <c r="X7" s="10"/>
      <c r="Y7" s="10"/>
      <c r="Z7" s="10"/>
      <c r="AA7" s="10"/>
      <c r="AB7" s="10"/>
      <c r="AC7" s="10"/>
      <c r="AD7" s="10"/>
      <c r="AE7" s="10"/>
      <c r="AF7" s="10"/>
      <c r="AG7" s="48"/>
      <c r="AH7" s="48"/>
    </row>
    <row r="8" spans="2:34" ht="24" hidden="1" customHeight="1" x14ac:dyDescent="0.2">
      <c r="B8" s="106"/>
      <c r="C8" s="103" t="s">
        <v>12</v>
      </c>
      <c r="D8" s="72" t="s">
        <v>13</v>
      </c>
      <c r="E8" s="73">
        <f>TAB!I5</f>
        <v>0</v>
      </c>
      <c r="F8" s="74">
        <f>TAB!J5</f>
        <v>0</v>
      </c>
      <c r="G8" s="74">
        <f>TAB!K5</f>
        <v>0</v>
      </c>
      <c r="H8" s="74">
        <f>TAB!L5</f>
        <v>0</v>
      </c>
      <c r="I8" s="74">
        <f>TAB!M5</f>
        <v>0</v>
      </c>
      <c r="J8" s="74">
        <f>TAB!N5</f>
        <v>0</v>
      </c>
      <c r="K8" s="74">
        <f>TAB!O5</f>
        <v>0</v>
      </c>
      <c r="L8" s="75">
        <f>TAB!P5</f>
        <v>0</v>
      </c>
      <c r="M8" s="76">
        <f t="shared" si="0"/>
        <v>0</v>
      </c>
      <c r="N8" s="48"/>
      <c r="O8" s="10"/>
      <c r="P8" s="10"/>
      <c r="Q8" s="10"/>
      <c r="R8" s="10"/>
      <c r="S8" s="10"/>
      <c r="T8" s="10"/>
      <c r="U8" s="10"/>
      <c r="V8" s="10"/>
      <c r="W8" s="10"/>
      <c r="X8" s="10"/>
      <c r="Y8" s="10"/>
      <c r="Z8" s="10"/>
      <c r="AA8" s="10"/>
      <c r="AB8" s="10"/>
      <c r="AC8" s="10"/>
      <c r="AD8" s="10"/>
      <c r="AE8" s="10"/>
      <c r="AF8" s="10"/>
      <c r="AG8" s="48"/>
      <c r="AH8" s="48"/>
    </row>
    <row r="9" spans="2:34" ht="24" hidden="1" customHeight="1" thickBot="1" x14ac:dyDescent="0.25">
      <c r="B9" s="107"/>
      <c r="C9" s="104"/>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5" t="s">
        <v>47</v>
      </c>
      <c r="C10" s="101"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6"/>
      <c r="C11" s="102"/>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6" t="s">
        <v>33</v>
      </c>
      <c r="C12" s="103"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7"/>
      <c r="C13" s="104"/>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5" t="s">
        <v>45</v>
      </c>
      <c r="C14" s="101"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6"/>
      <c r="C15" s="102"/>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6"/>
      <c r="C16" s="103"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7"/>
      <c r="C17" s="104"/>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customHeight="1" x14ac:dyDescent="0.2">
      <c r="B18" s="105" t="s">
        <v>48</v>
      </c>
      <c r="C18" s="101" t="s">
        <v>11</v>
      </c>
      <c r="D18" s="81" t="s">
        <v>13</v>
      </c>
      <c r="E18" s="82">
        <f>TAB!I10</f>
        <v>0</v>
      </c>
      <c r="F18" s="82">
        <f>TAB!J10</f>
        <v>0</v>
      </c>
      <c r="G18" s="82">
        <f>TAB!K10</f>
        <v>0</v>
      </c>
      <c r="H18" s="82">
        <f>TAB!L10</f>
        <v>0</v>
      </c>
      <c r="I18" s="82">
        <f>TAB!M10</f>
        <v>80</v>
      </c>
      <c r="J18" s="82">
        <f>TAB!N10</f>
        <v>0</v>
      </c>
      <c r="K18" s="82">
        <f>TAB!O10</f>
        <v>0</v>
      </c>
      <c r="L18" s="82">
        <f>TAB!P10</f>
        <v>0</v>
      </c>
      <c r="M18" s="86">
        <f t="shared" ref="M18" si="3">SUM(E18:L18)</f>
        <v>80</v>
      </c>
      <c r="N18" s="48"/>
      <c r="O18" s="10"/>
      <c r="P18" s="10"/>
      <c r="Q18" s="10"/>
      <c r="R18" s="10"/>
      <c r="S18" s="10"/>
      <c r="T18" s="10"/>
      <c r="U18" s="10"/>
      <c r="V18" s="10"/>
      <c r="W18" s="10"/>
      <c r="X18" s="10"/>
      <c r="Y18" s="10"/>
      <c r="Z18" s="10"/>
      <c r="AA18" s="10"/>
      <c r="AB18" s="10"/>
      <c r="AC18" s="10"/>
      <c r="AD18" s="10"/>
      <c r="AE18" s="10"/>
      <c r="AF18" s="10"/>
      <c r="AG18" s="48"/>
      <c r="AH18" s="48"/>
    </row>
    <row r="19" spans="2:34" ht="24" customHeight="1" x14ac:dyDescent="0.2">
      <c r="B19" s="106"/>
      <c r="C19" s="102"/>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customHeight="1" x14ac:dyDescent="0.2">
      <c r="B20" s="106"/>
      <c r="C20" s="103" t="s">
        <v>12</v>
      </c>
      <c r="D20" s="72" t="s">
        <v>13</v>
      </c>
      <c r="E20" s="90">
        <f>TAB!I11</f>
        <v>0</v>
      </c>
      <c r="F20" s="90">
        <f>TAB!J11</f>
        <v>0</v>
      </c>
      <c r="G20" s="90">
        <f>TAB!K11</f>
        <v>0</v>
      </c>
      <c r="H20" s="90">
        <f>TAB!L11</f>
        <v>0</v>
      </c>
      <c r="I20" s="90">
        <f>TAB!M11</f>
        <v>0</v>
      </c>
      <c r="J20" s="90">
        <f>TAB!N11</f>
        <v>0</v>
      </c>
      <c r="K20" s="90">
        <f>TAB!O11</f>
        <v>150</v>
      </c>
      <c r="L20" s="90">
        <f>TAB!P11</f>
        <v>420</v>
      </c>
      <c r="M20" s="76">
        <f t="shared" ref="M20" si="4">SUM(E20:L20)</f>
        <v>570</v>
      </c>
      <c r="N20" s="48"/>
      <c r="O20" s="10"/>
      <c r="P20" s="10"/>
      <c r="Q20" s="10"/>
      <c r="R20" s="10"/>
      <c r="S20" s="10"/>
      <c r="T20" s="10"/>
      <c r="U20" s="10"/>
      <c r="V20" s="10"/>
      <c r="W20" s="10"/>
      <c r="X20" s="10"/>
      <c r="Y20" s="10"/>
      <c r="Z20" s="10"/>
      <c r="AA20" s="10"/>
      <c r="AB20" s="10"/>
      <c r="AC20" s="10"/>
      <c r="AD20" s="10"/>
      <c r="AE20" s="10"/>
      <c r="AF20" s="10"/>
      <c r="AG20" s="48"/>
      <c r="AH20" s="48"/>
    </row>
    <row r="21" spans="2:34" ht="24" customHeight="1" thickBot="1" x14ac:dyDescent="0.25">
      <c r="B21" s="107"/>
      <c r="C21" s="104"/>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10" t="s">
        <v>14</v>
      </c>
      <c r="C24" s="111"/>
      <c r="D24" s="111"/>
      <c r="E24" s="111"/>
      <c r="F24" s="111"/>
      <c r="G24" s="22"/>
      <c r="H24" s="22"/>
      <c r="I24" s="22"/>
      <c r="J24" s="108" t="s">
        <v>15</v>
      </c>
      <c r="K24" s="109"/>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95" t="s">
        <v>17</v>
      </c>
      <c r="C25" s="96"/>
      <c r="D25" s="96"/>
      <c r="E25" s="96"/>
      <c r="F25" s="96"/>
      <c r="G25" s="96"/>
      <c r="H25" s="96"/>
      <c r="I25" s="96"/>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94" t="s">
        <v>27</v>
      </c>
      <c r="C27" s="94"/>
      <c r="D27" s="94"/>
      <c r="E27" s="94"/>
      <c r="F27" s="94"/>
      <c r="G27" s="94"/>
      <c r="H27" s="94"/>
      <c r="I27" s="94"/>
      <c r="J27" s="94"/>
      <c r="K27" s="94"/>
      <c r="L27" s="94"/>
      <c r="M27" s="94"/>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94" t="s">
        <v>28</v>
      </c>
      <c r="C29" s="94"/>
      <c r="D29" s="94"/>
      <c r="E29" s="94"/>
      <c r="F29" s="94"/>
      <c r="G29" s="94"/>
      <c r="H29" s="94"/>
      <c r="I29" s="94"/>
      <c r="J29" s="94"/>
      <c r="K29" s="94"/>
      <c r="L29" s="94"/>
      <c r="M29" s="94"/>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I7 K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P11" sqref="P11"/>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6" t="s">
        <v>35</v>
      </c>
      <c r="F2" s="137"/>
      <c r="G2" s="132" t="s">
        <v>7</v>
      </c>
      <c r="H2" s="133"/>
      <c r="I2" s="126" t="s">
        <v>36</v>
      </c>
      <c r="J2" s="127"/>
      <c r="K2" s="127"/>
      <c r="L2" s="127"/>
      <c r="M2" s="127"/>
      <c r="N2" s="127"/>
      <c r="O2" s="127"/>
      <c r="P2" s="128"/>
    </row>
    <row r="3" spans="2:16" ht="20.25" customHeight="1" thickBot="1" x14ac:dyDescent="0.3">
      <c r="B3" t="s">
        <v>20</v>
      </c>
      <c r="D3">
        <v>1</v>
      </c>
      <c r="E3" s="138"/>
      <c r="F3" s="139"/>
      <c r="G3" s="134"/>
      <c r="H3" s="135"/>
      <c r="I3" s="68" t="s">
        <v>0</v>
      </c>
      <c r="J3" s="56" t="s">
        <v>2</v>
      </c>
      <c r="K3" s="56" t="s">
        <v>3</v>
      </c>
      <c r="L3" s="56" t="s">
        <v>4</v>
      </c>
      <c r="M3" s="56" t="s">
        <v>5</v>
      </c>
      <c r="N3" s="56" t="s">
        <v>6</v>
      </c>
      <c r="O3" s="56" t="s">
        <v>32</v>
      </c>
      <c r="P3" s="57" t="s">
        <v>1</v>
      </c>
    </row>
    <row r="4" spans="2:16" ht="30" hidden="1" customHeight="1" thickTop="1" x14ac:dyDescent="0.25">
      <c r="B4" t="s">
        <v>22</v>
      </c>
      <c r="D4">
        <v>2</v>
      </c>
      <c r="E4" s="140">
        <v>1</v>
      </c>
      <c r="F4" s="131" t="s">
        <v>44</v>
      </c>
      <c r="G4" s="60" t="s">
        <v>11</v>
      </c>
      <c r="H4" s="66" t="s">
        <v>37</v>
      </c>
      <c r="I4" s="69"/>
      <c r="J4" s="61"/>
      <c r="K4" s="61"/>
      <c r="L4" s="61"/>
      <c r="M4" s="61"/>
      <c r="N4" s="61"/>
      <c r="O4" s="61"/>
      <c r="P4" s="62"/>
    </row>
    <row r="5" spans="2:16" ht="30" hidden="1" customHeight="1" thickBot="1" x14ac:dyDescent="0.3">
      <c r="B5" t="s">
        <v>21</v>
      </c>
      <c r="D5">
        <v>3</v>
      </c>
      <c r="E5" s="141"/>
      <c r="F5" s="130"/>
      <c r="G5" s="63" t="s">
        <v>12</v>
      </c>
      <c r="H5" s="67" t="s">
        <v>37</v>
      </c>
      <c r="I5" s="70"/>
      <c r="J5" s="64"/>
      <c r="K5" s="64"/>
      <c r="L5" s="64"/>
      <c r="M5" s="64"/>
      <c r="N5" s="64"/>
      <c r="O5" s="64"/>
      <c r="P5" s="65"/>
    </row>
    <row r="6" spans="2:16" ht="30" hidden="1" customHeight="1" thickTop="1" x14ac:dyDescent="0.25">
      <c r="E6" s="140">
        <v>2</v>
      </c>
      <c r="F6" s="129" t="s">
        <v>41</v>
      </c>
      <c r="G6" s="60" t="s">
        <v>11</v>
      </c>
      <c r="H6" s="66" t="s">
        <v>37</v>
      </c>
      <c r="I6" s="69"/>
      <c r="J6" s="61"/>
      <c r="K6" s="61"/>
      <c r="L6" s="61"/>
      <c r="M6" s="61"/>
      <c r="N6" s="61"/>
      <c r="O6" s="61"/>
      <c r="P6" s="62"/>
    </row>
    <row r="7" spans="2:16" ht="30" hidden="1" customHeight="1" thickBot="1" x14ac:dyDescent="0.3">
      <c r="E7" s="141"/>
      <c r="F7" s="130"/>
      <c r="G7" s="63" t="s">
        <v>12</v>
      </c>
      <c r="H7" s="67" t="s">
        <v>37</v>
      </c>
      <c r="I7" s="70"/>
      <c r="J7" s="64"/>
      <c r="K7" s="64"/>
      <c r="L7" s="64"/>
      <c r="M7" s="64"/>
      <c r="N7" s="64"/>
      <c r="O7" s="64"/>
      <c r="P7" s="65"/>
    </row>
    <row r="8" spans="2:16" ht="30" hidden="1" customHeight="1" thickTop="1" x14ac:dyDescent="0.25">
      <c r="D8">
        <v>4</v>
      </c>
      <c r="E8" s="140">
        <v>3</v>
      </c>
      <c r="F8" s="129" t="s">
        <v>43</v>
      </c>
      <c r="G8" s="60" t="s">
        <v>11</v>
      </c>
      <c r="H8" s="66" t="s">
        <v>37</v>
      </c>
      <c r="I8" s="69"/>
      <c r="J8" s="61"/>
      <c r="K8" s="61"/>
      <c r="L8" s="61"/>
      <c r="M8" s="61"/>
      <c r="N8" s="61"/>
      <c r="O8" s="61"/>
      <c r="P8" s="62"/>
    </row>
    <row r="9" spans="2:16" ht="30" hidden="1" customHeight="1" thickBot="1" x14ac:dyDescent="0.3">
      <c r="D9">
        <v>5</v>
      </c>
      <c r="E9" s="141"/>
      <c r="F9" s="130"/>
      <c r="G9" s="63" t="s">
        <v>12</v>
      </c>
      <c r="H9" s="67" t="s">
        <v>37</v>
      </c>
      <c r="I9" s="70"/>
      <c r="J9" s="64"/>
      <c r="K9" s="64"/>
      <c r="L9" s="64"/>
      <c r="M9" s="64"/>
      <c r="N9" s="64"/>
      <c r="O9" s="64"/>
      <c r="P9" s="65"/>
    </row>
    <row r="10" spans="2:16" ht="30" customHeight="1" thickTop="1" x14ac:dyDescent="0.25">
      <c r="E10" s="140">
        <v>4</v>
      </c>
      <c r="F10" s="129" t="s">
        <v>42</v>
      </c>
      <c r="G10" s="60" t="s">
        <v>11</v>
      </c>
      <c r="H10" s="66" t="s">
        <v>37</v>
      </c>
      <c r="I10" s="69"/>
      <c r="J10" s="61"/>
      <c r="K10" s="61"/>
      <c r="L10" s="61"/>
      <c r="M10" s="61">
        <v>80</v>
      </c>
      <c r="N10" s="61"/>
      <c r="O10" s="61"/>
      <c r="P10" s="62"/>
    </row>
    <row r="11" spans="2:16" ht="30" customHeight="1" thickBot="1" x14ac:dyDescent="0.3">
      <c r="E11" s="141"/>
      <c r="F11" s="130"/>
      <c r="G11" s="63" t="s">
        <v>12</v>
      </c>
      <c r="H11" s="67" t="s">
        <v>37</v>
      </c>
      <c r="I11" s="70"/>
      <c r="J11" s="64"/>
      <c r="K11" s="64"/>
      <c r="L11" s="64"/>
      <c r="M11" s="64"/>
      <c r="N11" s="64"/>
      <c r="O11" s="64">
        <v>150</v>
      </c>
      <c r="P11" s="65">
        <v>420</v>
      </c>
    </row>
    <row r="12" spans="2:16" ht="15" customHeight="1" thickTop="1" x14ac:dyDescent="0.25">
      <c r="F12" s="26"/>
    </row>
    <row r="13" spans="2:16" x14ac:dyDescent="0.25">
      <c r="F13" s="53" t="s">
        <v>40</v>
      </c>
      <c r="G13" s="51" t="s">
        <v>20</v>
      </c>
    </row>
    <row r="14" spans="2:16" x14ac:dyDescent="0.25">
      <c r="F14" s="54" t="s">
        <v>39</v>
      </c>
      <c r="G14" s="31" t="s">
        <v>52</v>
      </c>
    </row>
    <row r="15" spans="2:16" x14ac:dyDescent="0.25">
      <c r="F15" s="54" t="s">
        <v>38</v>
      </c>
      <c r="G15" s="31">
        <v>10366</v>
      </c>
    </row>
    <row r="16" spans="2:16" x14ac:dyDescent="0.25">
      <c r="F16" s="55"/>
    </row>
    <row r="21" spans="6:6" x14ac:dyDescent="0.25">
      <c r="F21">
        <f>COUNT(TAB!I4:P4,TAB!I5:P5,TAB!I6:P6,TAB!I7:P7,TAB!I8:P8,TAB!I9:P9,TAB!I10:P10,TAB!I11:P11)</f>
        <v>3</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2019-12-10T16:48:22Z</dcterms:modified>
</cp:coreProperties>
</file>