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  <c r="H9" i="1"/>
  <c r="H10" i="1"/>
  <c r="H11" i="1"/>
  <c r="H12" i="1"/>
  <c r="H13" i="1"/>
  <c r="H14" i="1"/>
  <c r="H15" i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<sst xmlns="http://schemas.openxmlformats.org/spreadsheetml/2006/main" count="95" uniqueCount="62">
  <si>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</si>
  <si>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</si>
  <si>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</si>
  <si>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</si>
  <si>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</si>
  <si>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</si>
  <si>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</si>
  <si>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</si>
  <si>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</si>
  <si>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</si>
  <si>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</si>
  <si>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</si>
  <si>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</si>
  <si>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</si>
  <si>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</si>
  <si>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Petr Ludwig</t>
  </si>
  <si>
    <t>Konec prokrastinace</t>
  </si>
  <si>
    <t>978-80-87270-51-6</t>
  </si>
  <si>
    <t>Jan Melvil</t>
  </si>
  <si>
    <t>Kadlecová</t>
  </si>
  <si>
    <t>z hlavní činnosti</t>
  </si>
  <si>
    <t>Krejčí</t>
  </si>
  <si>
    <t>ICV</t>
  </si>
  <si>
    <t>2.</t>
  </si>
  <si>
    <t>Klucká Jana</t>
  </si>
  <si>
    <t>Kognitivní trénink v praxi</t>
  </si>
  <si>
    <t>978-80-247-2608-3</t>
  </si>
  <si>
    <t>Grada</t>
  </si>
  <si>
    <t>3.</t>
  </si>
  <si>
    <t>Špatenková Naděžda</t>
  </si>
  <si>
    <t>Poradenství pro pozůstalé</t>
  </si>
  <si>
    <t>978-80-247-3736-2</t>
  </si>
  <si>
    <t>4.</t>
  </si>
  <si>
    <t>Garibal, Gilbert</t>
  </si>
  <si>
    <t>Tréma a jak ji překonávat</t>
  </si>
  <si>
    <t>978-80-262-0347-6</t>
  </si>
  <si>
    <t>Portál</t>
  </si>
  <si>
    <t>5.</t>
  </si>
  <si>
    <t xml:space="preserve"> Bragdon, Allen D.; Gamon, David</t>
  </si>
  <si>
    <t>Když mozek pracuje jinak</t>
  </si>
  <si>
    <t>7367-066-6</t>
  </si>
  <si>
    <t>6.</t>
  </si>
  <si>
    <t>Zelinková, Olga; Čedík, Miloslav</t>
  </si>
  <si>
    <t>Mám dyslexii</t>
  </si>
  <si>
    <t>978-80-262-0349-0</t>
  </si>
  <si>
    <t>7.</t>
  </si>
  <si>
    <t>Smith, Edward W.L.</t>
  </si>
  <si>
    <t>Tělo v psychoterapii</t>
  </si>
  <si>
    <t>978-80-7367-144-0</t>
  </si>
  <si>
    <t>8.</t>
  </si>
  <si>
    <t>Hroník Frantiček</t>
  </si>
  <si>
    <t>Rozvoj a vzdělávání pracovníků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</si>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</sst>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8" fontId="2" fillId="0" borderId="0" xfId="0" applyNumberFormat="1" applyFont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L12" sqref="L12"/>
    </sheetView>
  </sheetViews>
  <sheetFormatPr defaultRowHeight="15" x14ac:dyDescent="0.25"/>
  <cols>
    <col min="2" max="2" width="17" customWidth="1"/>
    <col min="3" max="3" width="29.42578125" customWidth="1"/>
    <col min="4" max="4" width="21.7109375" customWidth="1"/>
    <col min="5" max="5" width="15.85546875" customWidth="1"/>
    <col min="13" max="13" width="23.5703125" customWidth="1"/>
    <col min="14" max="14" width="19" customWidth="1"/>
  </cols>
  <sheetData>
    <row r="1" spans="1:16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1"/>
      <c r="L3" s="1"/>
      <c r="M3" s="1"/>
      <c r="N3" s="1"/>
      <c r="O3" s="1"/>
      <c r="P3" s="1"/>
    </row>
    <row r="4" spans="1:16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90" x14ac:dyDescent="0.2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8</v>
      </c>
      <c r="G7" s="7" t="s">
        <v>9</v>
      </c>
      <c r="H7" s="7" t="s">
        <v>57</v>
      </c>
      <c r="I7" s="7" t="s">
        <v>58</v>
      </c>
      <c r="J7" s="18" t="s">
        <v>59</v>
      </c>
      <c r="K7" s="18" t="s">
        <v>61</v>
      </c>
      <c r="L7" s="5" t="s">
        <v>60</v>
      </c>
      <c r="M7" s="8" t="s">
        <v>10</v>
      </c>
      <c r="N7" s="6" t="s">
        <v>11</v>
      </c>
      <c r="O7" s="6" t="s">
        <v>12</v>
      </c>
      <c r="P7" s="6" t="s">
        <v>13</v>
      </c>
    </row>
    <row r="8" spans="1:16" x14ac:dyDescent="0.25">
      <c r="A8" s="9" t="s">
        <v>14</v>
      </c>
      <c r="B8" s="14" t="s">
        <v>15</v>
      </c>
      <c r="C8" s="14" t="s">
        <v>16</v>
      </c>
      <c r="D8" s="11" t="s">
        <v>17</v>
      </c>
      <c r="E8" s="10" t="s">
        <v>18</v>
      </c>
      <c r="F8" s="10">
        <v>2013</v>
      </c>
      <c r="G8" s="10">
        <v>1</v>
      </c>
      <c r="H8" s="10">
        <f>ROUND((I8*100/115),2)</f>
        <v>303.48</v>
      </c>
      <c r="I8" s="10">
        <v>349</v>
      </c>
      <c r="J8" s="11"/>
      <c r="K8" s="11"/>
      <c r="L8" s="10"/>
      <c r="M8" s="10" t="s">
        <v>19</v>
      </c>
      <c r="N8" s="10" t="s">
        <v>20</v>
      </c>
      <c r="O8" s="10" t="s">
        <v>21</v>
      </c>
      <c r="P8" s="10" t="s">
        <v>22</v>
      </c>
    </row>
    <row r="9" spans="1:16" ht="21" customHeight="1" x14ac:dyDescent="0.25">
      <c r="A9" s="9" t="s">
        <v>23</v>
      </c>
      <c r="B9" s="15" t="s">
        <v>24</v>
      </c>
      <c r="C9" s="15" t="s">
        <v>25</v>
      </c>
      <c r="D9" s="11" t="s">
        <v>26</v>
      </c>
      <c r="E9" s="10" t="s">
        <v>27</v>
      </c>
      <c r="F9" s="10">
        <v>2009</v>
      </c>
      <c r="G9" s="10">
        <v>1</v>
      </c>
      <c r="H9" s="10">
        <f t="shared" ref="H9:H15" si="0">ROUND((I9*100/115),2)</f>
        <v>216.52</v>
      </c>
      <c r="I9" s="10">
        <v>249</v>
      </c>
      <c r="J9" s="11"/>
      <c r="K9" s="11"/>
      <c r="L9" s="10"/>
      <c r="M9" s="10" t="s">
        <v>19</v>
      </c>
      <c r="N9" s="10" t="s">
        <v>20</v>
      </c>
      <c r="O9" s="10" t="s">
        <v>21</v>
      </c>
      <c r="P9" s="10" t="s">
        <v>22</v>
      </c>
    </row>
    <row r="10" spans="1:16" ht="30" x14ac:dyDescent="0.25">
      <c r="A10" s="9" t="s">
        <v>28</v>
      </c>
      <c r="B10" s="15" t="s">
        <v>29</v>
      </c>
      <c r="C10" s="15" t="s">
        <v>30</v>
      </c>
      <c r="D10" s="11" t="s">
        <v>31</v>
      </c>
      <c r="E10" s="10" t="s">
        <v>27</v>
      </c>
      <c r="F10" s="10">
        <v>2012</v>
      </c>
      <c r="G10" s="10">
        <v>1</v>
      </c>
      <c r="H10" s="10">
        <f t="shared" si="0"/>
        <v>199.13</v>
      </c>
      <c r="I10" s="10">
        <v>229</v>
      </c>
      <c r="J10" s="11"/>
      <c r="K10" s="11"/>
      <c r="L10" s="10"/>
      <c r="M10" s="10" t="s">
        <v>19</v>
      </c>
      <c r="N10" s="10" t="s">
        <v>20</v>
      </c>
      <c r="O10" s="10" t="s">
        <v>21</v>
      </c>
      <c r="P10" s="10" t="s">
        <v>22</v>
      </c>
    </row>
    <row r="11" spans="1:16" x14ac:dyDescent="0.25">
      <c r="A11" s="9" t="s">
        <v>32</v>
      </c>
      <c r="B11" s="15" t="s">
        <v>33</v>
      </c>
      <c r="C11" s="15" t="s">
        <v>34</v>
      </c>
      <c r="D11" s="10" t="s">
        <v>35</v>
      </c>
      <c r="E11" s="10" t="s">
        <v>36</v>
      </c>
      <c r="F11" s="10">
        <v>2013</v>
      </c>
      <c r="G11" s="10">
        <v>1</v>
      </c>
      <c r="H11" s="10">
        <f t="shared" si="0"/>
        <v>291.3</v>
      </c>
      <c r="I11" s="10">
        <v>335</v>
      </c>
      <c r="J11" s="11"/>
      <c r="K11" s="11"/>
      <c r="L11" s="10"/>
      <c r="M11" s="10" t="s">
        <v>19</v>
      </c>
      <c r="N11" s="10" t="s">
        <v>20</v>
      </c>
      <c r="O11" s="10" t="s">
        <v>21</v>
      </c>
      <c r="P11" s="10" t="s">
        <v>22</v>
      </c>
    </row>
    <row r="12" spans="1:16" ht="30" x14ac:dyDescent="0.25">
      <c r="A12" s="9" t="s">
        <v>37</v>
      </c>
      <c r="B12" s="16" t="s">
        <v>38</v>
      </c>
      <c r="C12" s="14" t="s">
        <v>39</v>
      </c>
      <c r="D12" s="10" t="s">
        <v>40</v>
      </c>
      <c r="E12" s="10" t="s">
        <v>36</v>
      </c>
      <c r="F12" s="10">
        <v>2006</v>
      </c>
      <c r="G12" s="10">
        <v>1</v>
      </c>
      <c r="H12" s="10">
        <f t="shared" si="0"/>
        <v>169.57</v>
      </c>
      <c r="I12" s="10">
        <v>195</v>
      </c>
      <c r="J12" s="11"/>
      <c r="K12" s="11"/>
      <c r="L12" s="10"/>
      <c r="M12" s="10" t="s">
        <v>19</v>
      </c>
      <c r="N12" s="10" t="s">
        <v>20</v>
      </c>
      <c r="O12" s="10" t="s">
        <v>21</v>
      </c>
      <c r="P12" s="10" t="s">
        <v>22</v>
      </c>
    </row>
    <row r="13" spans="1:16" ht="30" x14ac:dyDescent="0.25">
      <c r="A13" s="9" t="s">
        <v>41</v>
      </c>
      <c r="B13" s="15" t="s">
        <v>42</v>
      </c>
      <c r="C13" s="14" t="s">
        <v>43</v>
      </c>
      <c r="D13" s="10" t="s">
        <v>44</v>
      </c>
      <c r="E13" s="10" t="s">
        <v>36</v>
      </c>
      <c r="F13" s="10">
        <v>2013</v>
      </c>
      <c r="G13" s="10">
        <v>1</v>
      </c>
      <c r="H13" s="10">
        <f t="shared" si="0"/>
        <v>173.04</v>
      </c>
      <c r="I13" s="10">
        <v>199</v>
      </c>
      <c r="J13" s="11"/>
      <c r="K13" s="11"/>
      <c r="L13" s="10"/>
      <c r="M13" s="10" t="s">
        <v>19</v>
      </c>
      <c r="N13" s="10" t="s">
        <v>20</v>
      </c>
      <c r="O13" s="10" t="s">
        <v>21</v>
      </c>
      <c r="P13" s="10" t="s">
        <v>22</v>
      </c>
    </row>
    <row r="14" spans="1:16" ht="30" x14ac:dyDescent="0.25">
      <c r="A14" s="9" t="s">
        <v>45</v>
      </c>
      <c r="B14" s="16" t="s">
        <v>46</v>
      </c>
      <c r="C14" s="15" t="s">
        <v>47</v>
      </c>
      <c r="D14" s="12" t="s">
        <v>48</v>
      </c>
      <c r="E14" s="10" t="s">
        <v>36</v>
      </c>
      <c r="F14" s="10">
        <v>2007</v>
      </c>
      <c r="G14" s="10">
        <v>1</v>
      </c>
      <c r="H14" s="10">
        <f t="shared" si="0"/>
        <v>286.08999999999997</v>
      </c>
      <c r="I14" s="10">
        <v>329</v>
      </c>
      <c r="J14" s="11"/>
      <c r="K14" s="11"/>
      <c r="L14" s="10"/>
      <c r="M14" s="10" t="s">
        <v>19</v>
      </c>
      <c r="N14" s="10" t="s">
        <v>20</v>
      </c>
      <c r="O14" s="10" t="s">
        <v>21</v>
      </c>
      <c r="P14" s="10" t="s">
        <v>22</v>
      </c>
    </row>
    <row r="15" spans="1:16" ht="34.5" customHeight="1" x14ac:dyDescent="0.25">
      <c r="A15" s="9" t="s">
        <v>49</v>
      </c>
      <c r="B15" s="14" t="s">
        <v>50</v>
      </c>
      <c r="C15" s="14" t="s">
        <v>51</v>
      </c>
      <c r="D15" s="10"/>
      <c r="E15" s="10" t="s">
        <v>27</v>
      </c>
      <c r="F15" s="10">
        <v>2006</v>
      </c>
      <c r="G15" s="10">
        <v>1</v>
      </c>
      <c r="H15" s="10">
        <f t="shared" si="0"/>
        <v>242.61</v>
      </c>
      <c r="I15" s="13">
        <v>279</v>
      </c>
      <c r="J15" s="11"/>
      <c r="K15" s="11"/>
      <c r="L15" s="10"/>
      <c r="M15" s="10" t="s">
        <v>19</v>
      </c>
      <c r="N15" s="10" t="s">
        <v>20</v>
      </c>
      <c r="O15" s="10" t="s">
        <v>21</v>
      </c>
      <c r="P15" s="10" t="s">
        <v>22</v>
      </c>
    </row>
    <row r="16" spans="1:16" x14ac:dyDescent="0.25">
      <c r="A16" s="3"/>
      <c r="B16" s="3"/>
      <c r="C16" s="3"/>
      <c r="D16" s="3"/>
      <c r="E16" s="3"/>
      <c r="F16" s="3"/>
      <c r="G16" s="3"/>
      <c r="H16" s="3">
        <f>SUM(H8:H15)</f>
        <v>1881.7399999999998</v>
      </c>
      <c r="I16" s="3">
        <f>SUM(I8:I15)</f>
        <v>2164</v>
      </c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17" t="s">
        <v>52</v>
      </c>
      <c r="D19" s="17"/>
      <c r="E19" s="19">
        <v>1881.74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17" t="s">
        <v>53</v>
      </c>
      <c r="D20" s="17"/>
      <c r="E20" s="20">
        <v>2164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C21" s="17"/>
      <c r="D21" s="17"/>
    </row>
    <row r="22" spans="1:16" x14ac:dyDescent="0.25">
      <c r="C22" s="17" t="s">
        <v>54</v>
      </c>
      <c r="D22" s="17"/>
    </row>
    <row r="23" spans="1:16" x14ac:dyDescent="0.25">
      <c r="C23" s="17" t="s">
        <v>55</v>
      </c>
      <c r="D23" s="17"/>
    </row>
    <row r="24" spans="1:16" x14ac:dyDescent="0.25">
      <c r="C24" s="17" t="s">
        <v>56</v>
      </c>
      <c r="D24" s="17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3gDE9gME7Pr/DHrV2G72E30BJMY=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fNVvvBqmDm0yAkUYkeQ2c16/QtQ=</DigestValue>
    </Reference>
  </SignedInfo>
  <SignatureValue>mRW/DXeHKABnUXjk+dnSzmtEQqe22feTX9q8iNd3Cdu8wBGVNq+V038jmqt90QUvKeK8MuU1YWb/
x3nyHZ2+R9T6n0RkfcgJy9vuZ8hO1EpDc2j4MVXcY8+eDBqcijXAtxLNzCJehzq4PjgaoqqU09SH
ovbfthB+zwukWrsWxvunx2voyrbsUvfkaxCPjIvsva9feeLt/FKnh89pV1VQHRe+MjT801rv+6Tx
DD+WcFzlEmBQuuZFQBIZRwjnO75Br8GWoicb/2ypj0sE24U3HGbydTQdL8lVa3vrSwJ95+wMo0Dx
iFEXIEmTdUIP2DTq16/uK7RzmjPJCtFRMwGVWg==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YQ5MBTVjd+GDv16zzhxHwQqyYF4=</DigestValue>
      </Reference>
      <Reference URI="/xl/drawings/vmlDrawing1.vml?ContentType=application/vnd.openxmlformats-officedocument.vmlDrawing">
        <DigestMethod Algorithm="http://www.w3.org/2000/09/xmldsig#sha1"/>
        <DigestValue>gR4MGbjF5yOoNZC2o915gkZtSl0=</DigestValue>
      </Reference>
      <Reference URI="/xl/sharedStrings.xml?ContentType=application/vnd.openxmlformats-officedocument.spreadsheetml.sharedStrings+xml">
        <DigestMethod Algorithm="http://www.w3.org/2000/09/xmldsig#sha1"/>
        <DigestValue>Pv3coWK9EfL2+hEzDwZyayI4ODA=</DigestValue>
      </Reference>
      <Reference URI="/xl/styles.xml?ContentType=application/vnd.openxmlformats-officedocument.spreadsheetml.styles+xml">
        <DigestMethod Algorithm="http://www.w3.org/2000/09/xmldsig#sha1"/>
        <DigestValue>iRqr4fOZaI5n+aLG5lpqP2JgmXc=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MEM4yTyyvWzXIijJPOlE4WWfWVk=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2013-10-02T11:59:17Z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2013-10-01T07:46:59Z</dcterms:created>
  <dcterms:modified xsi:type="dcterms:W3CDTF">2013-10-02T08:21:45Z</dcterms:modified>
</cp:coreProperties>
</file>