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362019 Dodávka laboratorního nábytku pro budovu D\"/>
    </mc:Choice>
  </mc:AlternateContent>
  <bookViews>
    <workbookView xWindow="0" yWindow="0" windowWidth="28800" windowHeight="11730" tabRatio="742"/>
  </bookViews>
  <sheets>
    <sheet name="Technická specifikace" sheetId="11" r:id="rId1"/>
  </sheets>
  <definedNames>
    <definedName name="_xlnm.Print_Area" localSheetId="0">'Technická specifikace'!$A$1:$I$43</definedName>
  </definedNames>
  <calcPr calcId="162913"/>
</workbook>
</file>

<file path=xl/calcChain.xml><?xml version="1.0" encoding="utf-8"?>
<calcChain xmlns="http://schemas.openxmlformats.org/spreadsheetml/2006/main">
  <c r="I5" i="11" l="1"/>
  <c r="I4" i="11"/>
  <c r="I37" i="11"/>
  <c r="I36" i="11"/>
  <c r="I35" i="11"/>
  <c r="I33" i="11"/>
  <c r="I32" i="11"/>
  <c r="I30" i="11"/>
  <c r="I26" i="11"/>
  <c r="I29" i="11"/>
  <c r="I28" i="11" s="1"/>
  <c r="I27" i="11"/>
  <c r="I24" i="11"/>
  <c r="I23" i="11"/>
  <c r="I21" i="11"/>
  <c r="I20" i="11"/>
  <c r="I17" i="11"/>
  <c r="I18" i="11"/>
  <c r="I16" i="11"/>
  <c r="I15" i="11"/>
  <c r="I13" i="11"/>
  <c r="I12" i="11"/>
  <c r="I11" i="11" l="1"/>
  <c r="I22" i="11"/>
  <c r="I31" i="11"/>
  <c r="I34" i="11"/>
  <c r="I19" i="11"/>
  <c r="I25" i="11"/>
  <c r="I14" i="11"/>
  <c r="I3" i="11"/>
  <c r="I41" i="11"/>
  <c r="I42" i="11"/>
  <c r="I40" i="11"/>
  <c r="I39" i="11"/>
  <c r="I10" i="11"/>
  <c r="I9" i="11"/>
  <c r="I8" i="11"/>
  <c r="I6" i="11"/>
  <c r="I7" i="11" l="1"/>
  <c r="I43" i="11" s="1"/>
</calcChain>
</file>

<file path=xl/sharedStrings.xml><?xml version="1.0" encoding="utf-8"?>
<sst xmlns="http://schemas.openxmlformats.org/spreadsheetml/2006/main" count="116" uniqueCount="79">
  <si>
    <t>NÁZEV VÝROBKU</t>
  </si>
  <si>
    <t>MÍSTNOST</t>
  </si>
  <si>
    <t>POČET KS CELKEM</t>
  </si>
  <si>
    <t xml:space="preserve"> cena v Kč bez DPH celkem za položku</t>
  </si>
  <si>
    <t>cena v Kč bez DPH/ks (s montáží a dopravou)</t>
  </si>
  <si>
    <t>POPIS VÝROBKU</t>
  </si>
  <si>
    <t>OZNAČENÍ VÝROBKU</t>
  </si>
  <si>
    <t>101.1</t>
  </si>
  <si>
    <t>Stůl vyšetřovací</t>
  </si>
  <si>
    <t>Deska pracovní - nerez AISI 304, celková tl. pracovní desky 30 mm</t>
  </si>
  <si>
    <t>Konstrukce ocelová z profilu 30 x 30 mm</t>
  </si>
  <si>
    <t>N2008</t>
  </si>
  <si>
    <t>1500 x 750 x 900</t>
  </si>
  <si>
    <t>1500 x 650 x 870</t>
  </si>
  <si>
    <t>Policový stojan</t>
  </si>
  <si>
    <t>1190 x 510 x 1600</t>
  </si>
  <si>
    <t>N2008a</t>
  </si>
  <si>
    <t>Stůl laboratorní jednostranný pro práci ve stoje</t>
  </si>
  <si>
    <t>N2007</t>
  </si>
  <si>
    <t>Skříňka nástěnná, otevřená, výškově nastavitelná police</t>
  </si>
  <si>
    <t>Deska pracovní - dlažba keramická kyselinovzdorná formátu 300 x 300 mm</t>
  </si>
  <si>
    <t>1500 x 750 x 30</t>
  </si>
  <si>
    <t>1000 x 900 x 30</t>
  </si>
  <si>
    <t>1000 x 800 x 870</t>
  </si>
  <si>
    <t>500 x 320 x 480</t>
  </si>
  <si>
    <t>Stůl jednostranný pro práci ve stoje</t>
  </si>
  <si>
    <t>Deska pracovní - lamino soulep tl. 36 mm</t>
  </si>
  <si>
    <t>1500 x 750 x 36</t>
  </si>
  <si>
    <t>1500 x 650 x 860</t>
  </si>
  <si>
    <t>N2018</t>
  </si>
  <si>
    <t>Skřínová sestava</t>
  </si>
  <si>
    <t>cca 1000 x 900 x 900</t>
  </si>
  <si>
    <t>cca 1500 x 750 x 900</t>
  </si>
  <si>
    <t>880 x 420 x cca 2000</t>
  </si>
  <si>
    <t>450 x 420 x cca 2000</t>
  </si>
  <si>
    <t>2660 x 420 x cca 2900</t>
  </si>
  <si>
    <t>Stůl jednostranný pro práci v sedě</t>
  </si>
  <si>
    <t>1700 x 750 x 750</t>
  </si>
  <si>
    <t>1700 x 750 x 36</t>
  </si>
  <si>
    <t>1700 x 650 x 710</t>
  </si>
  <si>
    <t>1000 x 750 x 750</t>
  </si>
  <si>
    <t>1000 x 750 x 36</t>
  </si>
  <si>
    <t>1000 x 650 x 710</t>
  </si>
  <si>
    <t>1600 x 700 x 750</t>
  </si>
  <si>
    <t>1600 x 600 x 710</t>
  </si>
  <si>
    <t>1600 x 700 x 36</t>
  </si>
  <si>
    <t>880 x 420 x cca 900</t>
  </si>
  <si>
    <t>450 x 420 x cca 900</t>
  </si>
  <si>
    <t>1200 x 700 x 750</t>
  </si>
  <si>
    <t>1200 x 700 x 36</t>
  </si>
  <si>
    <t>1200 x 600 x 710</t>
  </si>
  <si>
    <t>3600 x 750 x 750</t>
  </si>
  <si>
    <t>3600 x 750 x 36</t>
  </si>
  <si>
    <t>1500 x 650 x 710</t>
  </si>
  <si>
    <t>Skříňka vestavná do výklenku - pravá pozice</t>
  </si>
  <si>
    <t>Skříňka vestavná do výklenku - levá pozice</t>
  </si>
  <si>
    <t>cca 1100 x 300 x 1850</t>
  </si>
  <si>
    <t>cca 1100 x 300 x 1250</t>
  </si>
  <si>
    <t>Kontejner zásuvkový</t>
  </si>
  <si>
    <t>450 x 500 x 620</t>
  </si>
  <si>
    <t>Skříňky a kontejnery</t>
  </si>
  <si>
    <t>Stojan je konstruován k univerzálnímu uplatnění v zařízeních pro chov a držení malých laboratorních zvířat, v navazujících laboratořích a dalších pomocných prostorech, pojízdná úprava,  nerezový materiál, výška 1600 mm, 4 drátěné police, šířka police 510 mm, délka police 1190 mm, nosnost 50 kg</t>
  </si>
  <si>
    <t>Skříň úložná - 4x plné dveře s dotahem, 7 nastavitelných polic</t>
  </si>
  <si>
    <t>Skříňový nástavec - 2x plné dveře s dotahem, 1 nastavitelná police</t>
  </si>
  <si>
    <t>Skříňka vestavná - do výklenku, otevřené provedení, 8 výškově nastavitelných polic, nutné doměření na místě realizace - vysoké provedení - levá pozice</t>
  </si>
  <si>
    <t>Skříňka vestavná - do výklenku, otevřené provedení, 5 výškově nastavitelných polic, nutné doměření na místě realizace - nízké provedení - pravá pozice</t>
  </si>
  <si>
    <t>Kontejner pojízdný, zásuvkový - 4x zásuvka s plnovýsuvem, 4x kolečka, 2 ks s brzdou</t>
  </si>
  <si>
    <t>OST</t>
  </si>
  <si>
    <t>Ostatní</t>
  </si>
  <si>
    <t>Montáž včetně instalačního materiálu</t>
  </si>
  <si>
    <t>Doprava - Brno</t>
  </si>
  <si>
    <t>Úklid</t>
  </si>
  <si>
    <t>Dílenská dokumentace na CD</t>
  </si>
  <si>
    <t>Skříň úložná - 2x plné dveře pravá s dotahem, 7 nastavitelných polic</t>
  </si>
  <si>
    <t>Skříňový nástavec - 1x plné dveře pravé s dotahem, 1 nastavitelná police</t>
  </si>
  <si>
    <t>ROZMĚRY (šířka x hloubka x výška) v mm</t>
  </si>
  <si>
    <r>
      <t>0362019 Dodávka laboratorního nábytku pro budovu D</t>
    </r>
    <r>
      <rPr>
        <b/>
        <sz val="20"/>
        <rFont val="Calibri"/>
        <family val="2"/>
        <charset val="238"/>
        <scheme val="minor"/>
      </rPr>
      <t xml:space="preserve"> - TECHNICKÁ SPECIFIKACE NÁBYTKU</t>
    </r>
  </si>
  <si>
    <t>24 měsíců</t>
  </si>
  <si>
    <t>ZÁRUKA minimálně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</si>
</sst>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5" xfId="0" applyBorder="1" applyAlignment="1">
      <alignment horizontal="center" vertical="top" wrapText="1"/>
    </xf>
    <xf numFmtId="0" fontId="2" fillId="0" borderId="0" xfId="0" applyFont="1"/>
    <xf numFmtId="0" fontId="0" fillId="0" borderId="3" xfId="0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/>
    <xf numFmtId="0" fontId="0" fillId="0" borderId="0" xfId="0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/>
    <xf numFmtId="0" fontId="4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64" fontId="0" fillId="3" borderId="3" xfId="0" applyNumberFormat="1" applyFill="1" applyBorder="1" applyAlignment="1">
      <alignment horizontal="center" vertical="top" wrapText="1"/>
    </xf>
    <xf numFmtId="164" fontId="0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0" xfId="0" applyNumberFormat="1"/>
    <xf numFmtId="164" fontId="0" fillId="3" borderId="4" xfId="0" applyNumberForma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164" fontId="0" fillId="3" borderId="15" xfId="0" applyNumberFormat="1" applyFont="1" applyFill="1" applyBorder="1" applyAlignment="1">
      <alignment horizontal="center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4" fillId="0" borderId="17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164" fontId="0" fillId="2" borderId="17" xfId="0" applyNumberFormat="1" applyFont="1" applyFill="1" applyBorder="1" applyAlignment="1" applyProtection="1">
      <alignment horizontal="center" vertical="top" wrapText="1"/>
      <protection locked="0"/>
    </xf>
    <xf numFmtId="164" fontId="0" fillId="3" borderId="18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164" fontId="4" fillId="3" borderId="15" xfId="0" applyNumberFormat="1" applyFont="1" applyFill="1" applyBorder="1" applyAlignment="1">
      <alignment horizontal="center" vertical="top" wrapText="1"/>
    </xf>
    <xf numFmtId="0" fontId="7" fillId="0" borderId="17" xfId="0" applyFont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164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Font="1" applyFill="1" applyBorder="1" applyAlignment="1">
      <alignment horizontal="center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center" vertical="top" wrapText="1"/>
    </xf>
    <xf numFmtId="164" fontId="6" fillId="5" borderId="13" xfId="0" applyNumberFormat="1" applyFont="1" applyFill="1" applyBorder="1" applyAlignment="1">
      <alignment horizontal="center" vertical="top" wrapText="1"/>
    </xf>
    <xf numFmtId="164" fontId="7" fillId="5" borderId="13" xfId="0" applyNumberFormat="1" applyFont="1" applyFill="1" applyBorder="1" applyAlignment="1">
      <alignment horizontal="center" vertical="top" wrapText="1"/>
    </xf>
    <xf numFmtId="164" fontId="4" fillId="4" borderId="12" xfId="0" applyNumberFormat="1" applyFont="1" applyFill="1" applyBorder="1" applyAlignment="1" applyProtection="1">
      <alignment horizontal="center" vertical="top" wrapText="1"/>
    </xf>
    <xf numFmtId="0" fontId="6" fillId="4" borderId="7" xfId="0" applyFont="1" applyFill="1" applyBorder="1" applyAlignment="1" applyProtection="1">
      <alignment horizontal="center" vertical="top" wrapText="1"/>
    </xf>
    <xf numFmtId="164" fontId="6" fillId="5" borderId="10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0" borderId="11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2" xfId="0" applyFont="1" applyBorder="1" applyAlignment="1">
      <alignment horizontal="center" vertical="top" wrapText="1"/>
    </xf>
    <xf numFmtId="164" fontId="0" fillId="4" borderId="12" xfId="0" applyNumberFormat="1" applyFont="1" applyFill="1" applyBorder="1" applyAlignment="1" applyProtection="1">
      <alignment horizontal="center" vertical="top" wrapText="1"/>
    </xf>
    <xf numFmtId="0" fontId="0" fillId="0" borderId="1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9" xfId="0" applyFont="1" applyBorder="1" applyAlignment="1">
      <alignment horizontal="center" vertical="top" wrapText="1"/>
    </xf>
    <xf numFmtId="164" fontId="0" fillId="2" borderId="9" xfId="0" applyNumberFormat="1" applyFont="1" applyFill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7" xfId="0" applyFont="1" applyBorder="1" applyAlignment="1">
      <alignment horizontal="center" vertical="top" wrapText="1"/>
    </xf>
    <xf numFmtId="164" fontId="0" fillId="4" borderId="7" xfId="0" applyNumberFormat="1" applyFont="1" applyFill="1" applyBorder="1" applyAlignment="1" applyProtection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0" fillId="0" borderId="1" xfId="0" applyFont="1" applyBorder="1" applyAlignment="1">
      <alignment horizontal="right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0</xdr:rowOff>
    </xdr:from>
    <xdr:to>
      <xdr:col>10</xdr:col>
      <xdr:colOff>1343025</xdr:colOff>
      <xdr:row>43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12830175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85" zoomScaleNormal="85" workbookViewId="0">
      <selection activeCell="J7" sqref="J7"/>
    </sheetView>
  </sheetViews>
  <sheetFormatPr defaultRowHeight="15" x14ac:dyDescent="0.25"/>
  <cols>
    <col min="1" max="1" width="18.5703125" customWidth="1"/>
    <col min="2" max="2" width="36.5703125" customWidth="1"/>
    <col min="3" max="3" width="78.140625" customWidth="1"/>
    <col min="4" max="4" width="25.5703125" customWidth="1"/>
    <col min="5" max="6" width="15.7109375" customWidth="1"/>
    <col min="8" max="8" width="12.5703125" style="25" customWidth="1"/>
    <col min="9" max="9" width="12.85546875" style="25" customWidth="1"/>
    <col min="10" max="10" width="13.7109375" customWidth="1"/>
    <col min="11" max="11" width="30.7109375" style="8" customWidth="1"/>
  </cols>
  <sheetData>
    <row r="1" spans="1:11" ht="27" thickBot="1" x14ac:dyDescent="0.45">
      <c r="A1" s="82" t="s">
        <v>76</v>
      </c>
      <c r="B1" s="82"/>
      <c r="C1" s="82"/>
      <c r="D1" s="82"/>
      <c r="E1" s="82"/>
      <c r="F1" s="82"/>
      <c r="G1" s="82"/>
      <c r="H1" s="82"/>
      <c r="I1" s="82"/>
    </row>
    <row r="2" spans="1:11" ht="61.5" thickTop="1" thickBot="1" x14ac:dyDescent="0.3">
      <c r="A2" s="1" t="s">
        <v>6</v>
      </c>
      <c r="B2" s="3" t="s">
        <v>0</v>
      </c>
      <c r="C2" s="4" t="s">
        <v>5</v>
      </c>
      <c r="D2" s="20" t="s">
        <v>75</v>
      </c>
      <c r="E2" s="20" t="s">
        <v>78</v>
      </c>
      <c r="F2" s="3" t="s">
        <v>1</v>
      </c>
      <c r="G2" s="3" t="s">
        <v>2</v>
      </c>
      <c r="H2" s="22" t="s">
        <v>4</v>
      </c>
      <c r="I2" s="26" t="s">
        <v>3</v>
      </c>
      <c r="J2" s="9"/>
      <c r="K2" s="10"/>
    </row>
    <row r="3" spans="1:11" ht="15" customHeight="1" x14ac:dyDescent="0.25">
      <c r="A3" s="57" t="s">
        <v>7</v>
      </c>
      <c r="B3" s="30" t="s">
        <v>8</v>
      </c>
      <c r="C3" s="58"/>
      <c r="D3" s="31" t="s">
        <v>12</v>
      </c>
      <c r="E3" s="32" t="s">
        <v>77</v>
      </c>
      <c r="F3" s="59" t="s">
        <v>11</v>
      </c>
      <c r="G3" s="31">
        <v>1</v>
      </c>
      <c r="H3" s="60"/>
      <c r="I3" s="51">
        <f>SUM(I4:I5)</f>
        <v>0</v>
      </c>
      <c r="J3" s="11"/>
      <c r="K3" s="12"/>
    </row>
    <row r="4" spans="1:11" s="19" customFormat="1" ht="15" customHeight="1" x14ac:dyDescent="0.25">
      <c r="A4" s="61"/>
      <c r="B4" s="16"/>
      <c r="C4" s="17" t="s">
        <v>9</v>
      </c>
      <c r="D4" s="18" t="s">
        <v>21</v>
      </c>
      <c r="E4" s="5"/>
      <c r="F4" s="18"/>
      <c r="G4" s="18">
        <v>1</v>
      </c>
      <c r="H4" s="23"/>
      <c r="I4" s="33">
        <f>H4*G4</f>
        <v>0</v>
      </c>
      <c r="J4" s="11"/>
      <c r="K4" s="12"/>
    </row>
    <row r="5" spans="1:11" s="19" customFormat="1" ht="15" customHeight="1" thickBot="1" x14ac:dyDescent="0.3">
      <c r="A5" s="62"/>
      <c r="B5" s="34"/>
      <c r="C5" s="35" t="s">
        <v>10</v>
      </c>
      <c r="D5" s="37" t="s">
        <v>13</v>
      </c>
      <c r="E5" s="36"/>
      <c r="F5" s="37"/>
      <c r="G5" s="37">
        <v>1</v>
      </c>
      <c r="H5" s="38"/>
      <c r="I5" s="39">
        <f>H5*G5</f>
        <v>0</v>
      </c>
      <c r="J5" s="11"/>
      <c r="K5" s="12"/>
    </row>
    <row r="6" spans="1:11" ht="60" customHeight="1" thickBot="1" x14ac:dyDescent="0.3">
      <c r="A6" s="63">
        <v>102</v>
      </c>
      <c r="B6" s="28" t="s">
        <v>14</v>
      </c>
      <c r="C6" s="64" t="s">
        <v>61</v>
      </c>
      <c r="D6" s="29" t="s">
        <v>15</v>
      </c>
      <c r="E6" s="32" t="s">
        <v>77</v>
      </c>
      <c r="F6" s="65" t="s">
        <v>16</v>
      </c>
      <c r="G6" s="29">
        <v>2</v>
      </c>
      <c r="H6" s="66"/>
      <c r="I6" s="55">
        <f>G6*H6</f>
        <v>0</v>
      </c>
      <c r="J6" s="11"/>
      <c r="K6" s="10"/>
    </row>
    <row r="7" spans="1:11" s="7" customFormat="1" ht="30" customHeight="1" x14ac:dyDescent="0.25">
      <c r="A7" s="67">
        <v>105</v>
      </c>
      <c r="B7" s="41" t="s">
        <v>17</v>
      </c>
      <c r="C7" s="42"/>
      <c r="D7" s="43" t="s">
        <v>31</v>
      </c>
      <c r="E7" s="32" t="s">
        <v>77</v>
      </c>
      <c r="F7" s="32" t="s">
        <v>18</v>
      </c>
      <c r="G7" s="43">
        <v>1</v>
      </c>
      <c r="H7" s="53"/>
      <c r="I7" s="52">
        <f>SUM(I8:I10)</f>
        <v>0</v>
      </c>
      <c r="J7" s="11"/>
      <c r="K7" s="12"/>
    </row>
    <row r="8" spans="1:11" s="7" customFormat="1" ht="15" customHeight="1" x14ac:dyDescent="0.25">
      <c r="A8" s="68"/>
      <c r="B8" s="15"/>
      <c r="C8" s="6" t="s">
        <v>20</v>
      </c>
      <c r="D8" s="5" t="s">
        <v>22</v>
      </c>
      <c r="E8" s="5"/>
      <c r="F8" s="5"/>
      <c r="G8" s="5">
        <v>1</v>
      </c>
      <c r="H8" s="24"/>
      <c r="I8" s="44">
        <f>G8*H8</f>
        <v>0</v>
      </c>
      <c r="J8" s="11"/>
      <c r="K8" s="12"/>
    </row>
    <row r="9" spans="1:11" s="7" customFormat="1" ht="15" customHeight="1" x14ac:dyDescent="0.25">
      <c r="A9" s="68"/>
      <c r="B9" s="15"/>
      <c r="C9" s="6" t="s">
        <v>10</v>
      </c>
      <c r="D9" s="5" t="s">
        <v>23</v>
      </c>
      <c r="E9" s="5"/>
      <c r="F9" s="5"/>
      <c r="G9" s="5">
        <v>1</v>
      </c>
      <c r="H9" s="24"/>
      <c r="I9" s="44">
        <f>G9*H9</f>
        <v>0</v>
      </c>
      <c r="J9" s="11"/>
      <c r="K9" s="12"/>
    </row>
    <row r="10" spans="1:11" s="7" customFormat="1" ht="15" customHeight="1" thickBot="1" x14ac:dyDescent="0.3">
      <c r="A10" s="69"/>
      <c r="B10" s="45"/>
      <c r="C10" s="46" t="s">
        <v>19</v>
      </c>
      <c r="D10" s="36" t="s">
        <v>24</v>
      </c>
      <c r="E10" s="36"/>
      <c r="F10" s="36"/>
      <c r="G10" s="36">
        <v>2</v>
      </c>
      <c r="H10" s="47"/>
      <c r="I10" s="44">
        <f>G10*H10</f>
        <v>0</v>
      </c>
      <c r="J10" s="11"/>
      <c r="K10" s="12"/>
    </row>
    <row r="11" spans="1:11" ht="15" customHeight="1" x14ac:dyDescent="0.25">
      <c r="A11" s="67">
        <v>202</v>
      </c>
      <c r="B11" s="41" t="s">
        <v>25</v>
      </c>
      <c r="C11" s="58"/>
      <c r="D11" s="31" t="s">
        <v>32</v>
      </c>
      <c r="E11" s="32" t="s">
        <v>77</v>
      </c>
      <c r="F11" s="59" t="s">
        <v>29</v>
      </c>
      <c r="G11" s="48">
        <v>2</v>
      </c>
      <c r="H11" s="60"/>
      <c r="I11" s="51">
        <f>SUM(I12:I13)</f>
        <v>0</v>
      </c>
      <c r="J11" s="11"/>
      <c r="K11" s="12"/>
    </row>
    <row r="12" spans="1:11" ht="15" customHeight="1" x14ac:dyDescent="0.25">
      <c r="A12" s="61"/>
      <c r="B12" s="14"/>
      <c r="C12" s="6" t="s">
        <v>26</v>
      </c>
      <c r="D12" s="18" t="s">
        <v>27</v>
      </c>
      <c r="E12" s="5"/>
      <c r="F12" s="18"/>
      <c r="G12" s="18">
        <v>2</v>
      </c>
      <c r="H12" s="23"/>
      <c r="I12" s="33">
        <f>G12*H12</f>
        <v>0</v>
      </c>
      <c r="J12" s="56"/>
      <c r="K12" s="12"/>
    </row>
    <row r="13" spans="1:11" ht="15" customHeight="1" thickBot="1" x14ac:dyDescent="0.3">
      <c r="A13" s="62"/>
      <c r="B13" s="49"/>
      <c r="C13" s="46" t="s">
        <v>10</v>
      </c>
      <c r="D13" s="37" t="s">
        <v>28</v>
      </c>
      <c r="E13" s="36"/>
      <c r="F13" s="37"/>
      <c r="G13" s="37">
        <v>2</v>
      </c>
      <c r="H13" s="38"/>
      <c r="I13" s="39">
        <f>H13*G13</f>
        <v>0</v>
      </c>
      <c r="J13" s="11"/>
      <c r="K13" s="12"/>
    </row>
    <row r="14" spans="1:11" ht="15" customHeight="1" x14ac:dyDescent="0.25">
      <c r="A14" s="57">
        <v>203</v>
      </c>
      <c r="B14" s="30" t="s">
        <v>30</v>
      </c>
      <c r="C14" s="58"/>
      <c r="D14" s="31" t="s">
        <v>35</v>
      </c>
      <c r="E14" s="32" t="s">
        <v>77</v>
      </c>
      <c r="F14" s="59" t="s">
        <v>29</v>
      </c>
      <c r="G14" s="31">
        <v>1</v>
      </c>
      <c r="H14" s="60"/>
      <c r="I14" s="51">
        <f>SUM(I15:I18)</f>
        <v>0</v>
      </c>
      <c r="J14" s="11"/>
      <c r="K14" s="12"/>
    </row>
    <row r="15" spans="1:11" ht="15" customHeight="1" x14ac:dyDescent="0.25">
      <c r="A15" s="61"/>
      <c r="B15" s="14"/>
      <c r="C15" s="17" t="s">
        <v>62</v>
      </c>
      <c r="D15" s="18" t="s">
        <v>33</v>
      </c>
      <c r="E15" s="5"/>
      <c r="F15" s="18"/>
      <c r="G15" s="18">
        <v>2</v>
      </c>
      <c r="H15" s="23"/>
      <c r="I15" s="33">
        <f>H15*G15</f>
        <v>0</v>
      </c>
      <c r="J15" s="11"/>
      <c r="K15" s="12"/>
    </row>
    <row r="16" spans="1:11" ht="15" customHeight="1" x14ac:dyDescent="0.25">
      <c r="A16" s="61"/>
      <c r="B16" s="14"/>
      <c r="C16" s="17" t="s">
        <v>73</v>
      </c>
      <c r="D16" s="18" t="s">
        <v>34</v>
      </c>
      <c r="E16" s="5"/>
      <c r="F16" s="18"/>
      <c r="G16" s="18">
        <v>2</v>
      </c>
      <c r="H16" s="23"/>
      <c r="I16" s="33">
        <f>H16*G16</f>
        <v>0</v>
      </c>
      <c r="J16" s="11"/>
      <c r="K16" s="12"/>
    </row>
    <row r="17" spans="1:11" ht="15" customHeight="1" x14ac:dyDescent="0.25">
      <c r="A17" s="61"/>
      <c r="B17" s="14"/>
      <c r="C17" s="6" t="s">
        <v>63</v>
      </c>
      <c r="D17" s="18" t="s">
        <v>46</v>
      </c>
      <c r="E17" s="5"/>
      <c r="F17" s="18"/>
      <c r="G17" s="18">
        <v>2</v>
      </c>
      <c r="H17" s="23"/>
      <c r="I17" s="33">
        <f>H17*G17</f>
        <v>0</v>
      </c>
      <c r="J17" s="56"/>
      <c r="K17" s="12"/>
    </row>
    <row r="18" spans="1:11" ht="15" customHeight="1" thickBot="1" x14ac:dyDescent="0.3">
      <c r="A18" s="62"/>
      <c r="B18" s="49"/>
      <c r="C18" s="35" t="s">
        <v>74</v>
      </c>
      <c r="D18" s="37" t="s">
        <v>47</v>
      </c>
      <c r="E18" s="36"/>
      <c r="F18" s="37"/>
      <c r="G18" s="37">
        <v>2</v>
      </c>
      <c r="H18" s="38"/>
      <c r="I18" s="33">
        <f>H18*G18</f>
        <v>0</v>
      </c>
      <c r="J18" s="11"/>
      <c r="K18" s="12"/>
    </row>
    <row r="19" spans="1:11" ht="15" customHeight="1" x14ac:dyDescent="0.25">
      <c r="A19" s="57">
        <v>204</v>
      </c>
      <c r="B19" s="30" t="s">
        <v>36</v>
      </c>
      <c r="C19" s="58"/>
      <c r="D19" s="31" t="s">
        <v>37</v>
      </c>
      <c r="E19" s="32" t="s">
        <v>77</v>
      </c>
      <c r="F19" s="59" t="s">
        <v>29</v>
      </c>
      <c r="G19" s="31">
        <v>2</v>
      </c>
      <c r="H19" s="60"/>
      <c r="I19" s="51">
        <f>SUM(I20:I21)</f>
        <v>0</v>
      </c>
      <c r="J19" s="11"/>
      <c r="K19" s="12"/>
    </row>
    <row r="20" spans="1:11" ht="15" customHeight="1" x14ac:dyDescent="0.25">
      <c r="A20" s="61"/>
      <c r="B20" s="14"/>
      <c r="C20" s="70" t="s">
        <v>26</v>
      </c>
      <c r="D20" s="18" t="s">
        <v>38</v>
      </c>
      <c r="E20" s="5"/>
      <c r="F20" s="18"/>
      <c r="G20" s="18">
        <v>2</v>
      </c>
      <c r="H20" s="23"/>
      <c r="I20" s="33">
        <f>H20*G20</f>
        <v>0</v>
      </c>
      <c r="J20" s="11"/>
      <c r="K20" s="12"/>
    </row>
    <row r="21" spans="1:11" ht="15" customHeight="1" thickBot="1" x14ac:dyDescent="0.3">
      <c r="A21" s="62"/>
      <c r="B21" s="49"/>
      <c r="C21" s="71" t="s">
        <v>10</v>
      </c>
      <c r="D21" s="37" t="s">
        <v>39</v>
      </c>
      <c r="E21" s="36"/>
      <c r="F21" s="37"/>
      <c r="G21" s="37">
        <v>2</v>
      </c>
      <c r="H21" s="38"/>
      <c r="I21" s="39">
        <f>H21*G21</f>
        <v>0</v>
      </c>
      <c r="J21" s="11"/>
      <c r="K21" s="12"/>
    </row>
    <row r="22" spans="1:11" ht="15" customHeight="1" x14ac:dyDescent="0.25">
      <c r="A22" s="57">
        <v>205</v>
      </c>
      <c r="B22" s="30" t="s">
        <v>36</v>
      </c>
      <c r="C22" s="58"/>
      <c r="D22" s="31" t="s">
        <v>40</v>
      </c>
      <c r="E22" s="32" t="s">
        <v>77</v>
      </c>
      <c r="F22" s="59" t="s">
        <v>29</v>
      </c>
      <c r="G22" s="31">
        <v>1</v>
      </c>
      <c r="H22" s="60"/>
      <c r="I22" s="51">
        <f>SUM(I23:I24)</f>
        <v>0</v>
      </c>
      <c r="J22" s="11"/>
      <c r="K22" s="12"/>
    </row>
    <row r="23" spans="1:11" ht="15" customHeight="1" x14ac:dyDescent="0.25">
      <c r="A23" s="72"/>
      <c r="B23" s="14"/>
      <c r="C23" s="70" t="s">
        <v>26</v>
      </c>
      <c r="D23" s="18" t="s">
        <v>41</v>
      </c>
      <c r="E23" s="5"/>
      <c r="F23" s="18"/>
      <c r="G23" s="18">
        <v>1</v>
      </c>
      <c r="H23" s="23"/>
      <c r="I23" s="33">
        <f>H23*G23</f>
        <v>0</v>
      </c>
      <c r="J23" s="11"/>
      <c r="K23" s="12"/>
    </row>
    <row r="24" spans="1:11" ht="15" customHeight="1" thickBot="1" x14ac:dyDescent="0.3">
      <c r="A24" s="73"/>
      <c r="B24" s="49"/>
      <c r="C24" s="71" t="s">
        <v>10</v>
      </c>
      <c r="D24" s="37" t="s">
        <v>42</v>
      </c>
      <c r="E24" s="36"/>
      <c r="F24" s="37"/>
      <c r="G24" s="37">
        <v>1</v>
      </c>
      <c r="H24" s="38"/>
      <c r="I24" s="39">
        <f>H24*G24</f>
        <v>0</v>
      </c>
      <c r="J24" s="11"/>
      <c r="K24" s="12"/>
    </row>
    <row r="25" spans="1:11" ht="15" customHeight="1" x14ac:dyDescent="0.25">
      <c r="A25" s="57">
        <v>206</v>
      </c>
      <c r="B25" s="30" t="s">
        <v>36</v>
      </c>
      <c r="C25" s="58"/>
      <c r="D25" s="31" t="s">
        <v>43</v>
      </c>
      <c r="E25" s="32" t="s">
        <v>77</v>
      </c>
      <c r="F25" s="59" t="s">
        <v>29</v>
      </c>
      <c r="G25" s="31">
        <v>1</v>
      </c>
      <c r="H25" s="60"/>
      <c r="I25" s="51">
        <f>SUM(I26:I27)</f>
        <v>0</v>
      </c>
      <c r="J25" s="11"/>
      <c r="K25" s="12"/>
    </row>
    <row r="26" spans="1:11" ht="15" customHeight="1" x14ac:dyDescent="0.25">
      <c r="A26" s="72"/>
      <c r="B26" s="14"/>
      <c r="C26" s="70" t="s">
        <v>26</v>
      </c>
      <c r="D26" s="18" t="s">
        <v>45</v>
      </c>
      <c r="E26" s="5"/>
      <c r="F26" s="18"/>
      <c r="G26" s="18">
        <v>1</v>
      </c>
      <c r="H26" s="23"/>
      <c r="I26" s="33">
        <f>H26*G26</f>
        <v>0</v>
      </c>
      <c r="J26" s="11"/>
      <c r="K26" s="12"/>
    </row>
    <row r="27" spans="1:11" ht="15" customHeight="1" thickBot="1" x14ac:dyDescent="0.3">
      <c r="A27" s="73"/>
      <c r="B27" s="49"/>
      <c r="C27" s="71" t="s">
        <v>10</v>
      </c>
      <c r="D27" s="37" t="s">
        <v>44</v>
      </c>
      <c r="E27" s="36"/>
      <c r="F27" s="37"/>
      <c r="G27" s="37">
        <v>1</v>
      </c>
      <c r="H27" s="38"/>
      <c r="I27" s="39">
        <f>H27*G27</f>
        <v>0</v>
      </c>
      <c r="J27" s="11"/>
      <c r="K27" s="12"/>
    </row>
    <row r="28" spans="1:11" ht="15" customHeight="1" x14ac:dyDescent="0.25">
      <c r="A28" s="57">
        <v>207</v>
      </c>
      <c r="B28" s="30" t="s">
        <v>36</v>
      </c>
      <c r="C28" s="58"/>
      <c r="D28" s="31" t="s">
        <v>48</v>
      </c>
      <c r="E28" s="32" t="s">
        <v>77</v>
      </c>
      <c r="F28" s="59" t="s">
        <v>29</v>
      </c>
      <c r="G28" s="31">
        <v>1</v>
      </c>
      <c r="H28" s="60"/>
      <c r="I28" s="51">
        <f>SUM(I29:I30)</f>
        <v>0</v>
      </c>
      <c r="J28" s="11"/>
      <c r="K28" s="12"/>
    </row>
    <row r="29" spans="1:11" ht="15" customHeight="1" x14ac:dyDescent="0.25">
      <c r="A29" s="72"/>
      <c r="B29" s="14"/>
      <c r="C29" s="70" t="s">
        <v>26</v>
      </c>
      <c r="D29" s="18" t="s">
        <v>49</v>
      </c>
      <c r="E29" s="5"/>
      <c r="F29" s="18"/>
      <c r="G29" s="18">
        <v>1</v>
      </c>
      <c r="H29" s="23"/>
      <c r="I29" s="33">
        <f>H29*G29</f>
        <v>0</v>
      </c>
      <c r="J29" s="11"/>
      <c r="K29" s="12"/>
    </row>
    <row r="30" spans="1:11" ht="15" customHeight="1" thickBot="1" x14ac:dyDescent="0.3">
      <c r="A30" s="73"/>
      <c r="B30" s="49"/>
      <c r="C30" s="71" t="s">
        <v>10</v>
      </c>
      <c r="D30" s="37" t="s">
        <v>50</v>
      </c>
      <c r="E30" s="36"/>
      <c r="F30" s="37"/>
      <c r="G30" s="37">
        <v>1</v>
      </c>
      <c r="H30" s="38"/>
      <c r="I30" s="39">
        <f>H30*G30</f>
        <v>0</v>
      </c>
      <c r="J30" s="11"/>
      <c r="K30" s="12"/>
    </row>
    <row r="31" spans="1:11" ht="15" customHeight="1" x14ac:dyDescent="0.25">
      <c r="A31" s="57">
        <v>208</v>
      </c>
      <c r="B31" s="30" t="s">
        <v>36</v>
      </c>
      <c r="C31" s="58"/>
      <c r="D31" s="31" t="s">
        <v>51</v>
      </c>
      <c r="E31" s="32" t="s">
        <v>77</v>
      </c>
      <c r="F31" s="59" t="s">
        <v>29</v>
      </c>
      <c r="G31" s="31">
        <v>1</v>
      </c>
      <c r="H31" s="60"/>
      <c r="I31" s="51">
        <f>SUM(I32:I33)</f>
        <v>0</v>
      </c>
      <c r="J31" s="11"/>
      <c r="K31" s="12"/>
    </row>
    <row r="32" spans="1:11" ht="15" customHeight="1" x14ac:dyDescent="0.25">
      <c r="A32" s="72"/>
      <c r="B32" s="14"/>
      <c r="C32" s="70" t="s">
        <v>26</v>
      </c>
      <c r="D32" s="18" t="s">
        <v>52</v>
      </c>
      <c r="E32" s="5"/>
      <c r="F32" s="18"/>
      <c r="G32" s="18">
        <v>1</v>
      </c>
      <c r="H32" s="23"/>
      <c r="I32" s="33">
        <f>H32*G32</f>
        <v>0</v>
      </c>
      <c r="J32" s="11"/>
      <c r="K32" s="12"/>
    </row>
    <row r="33" spans="1:11" ht="15" customHeight="1" thickBot="1" x14ac:dyDescent="0.3">
      <c r="A33" s="73"/>
      <c r="B33" s="49"/>
      <c r="C33" s="71" t="s">
        <v>10</v>
      </c>
      <c r="D33" s="37" t="s">
        <v>53</v>
      </c>
      <c r="E33" s="36"/>
      <c r="F33" s="37"/>
      <c r="G33" s="37">
        <v>2</v>
      </c>
      <c r="H33" s="38"/>
      <c r="I33" s="39">
        <f>H33*G33</f>
        <v>0</v>
      </c>
      <c r="J33" s="11"/>
      <c r="K33" s="12"/>
    </row>
    <row r="34" spans="1:11" ht="15" customHeight="1" thickBot="1" x14ac:dyDescent="0.3">
      <c r="A34" s="57">
        <v>210</v>
      </c>
      <c r="B34" s="30" t="s">
        <v>60</v>
      </c>
      <c r="C34" s="74"/>
      <c r="D34" s="59"/>
      <c r="E34" s="32"/>
      <c r="F34" s="59"/>
      <c r="G34" s="59"/>
      <c r="H34" s="60"/>
      <c r="I34" s="51">
        <f>SUM(I35:I37)</f>
        <v>0</v>
      </c>
      <c r="J34" s="11"/>
      <c r="K34" s="12"/>
    </row>
    <row r="35" spans="1:11" ht="30" customHeight="1" thickBot="1" x14ac:dyDescent="0.3">
      <c r="A35" s="61"/>
      <c r="B35" s="16" t="s">
        <v>55</v>
      </c>
      <c r="C35" s="17" t="s">
        <v>64</v>
      </c>
      <c r="D35" s="18" t="s">
        <v>56</v>
      </c>
      <c r="E35" s="32" t="s">
        <v>77</v>
      </c>
      <c r="F35" s="18" t="s">
        <v>29</v>
      </c>
      <c r="G35" s="21">
        <v>1</v>
      </c>
      <c r="H35" s="23"/>
      <c r="I35" s="33">
        <f>H35*G35</f>
        <v>0</v>
      </c>
      <c r="J35" s="11"/>
      <c r="K35" s="12"/>
    </row>
    <row r="36" spans="1:11" ht="30" customHeight="1" thickBot="1" x14ac:dyDescent="0.3">
      <c r="A36" s="61"/>
      <c r="B36" s="16" t="s">
        <v>54</v>
      </c>
      <c r="C36" s="17" t="s">
        <v>65</v>
      </c>
      <c r="D36" s="18" t="s">
        <v>57</v>
      </c>
      <c r="E36" s="32" t="s">
        <v>77</v>
      </c>
      <c r="F36" s="18" t="s">
        <v>29</v>
      </c>
      <c r="G36" s="21">
        <v>1</v>
      </c>
      <c r="H36" s="23"/>
      <c r="I36" s="33">
        <f>H36*G36</f>
        <v>0</v>
      </c>
      <c r="J36" s="11"/>
      <c r="K36" s="12"/>
    </row>
    <row r="37" spans="1:11" ht="30" customHeight="1" thickBot="1" x14ac:dyDescent="0.3">
      <c r="A37" s="62"/>
      <c r="B37" s="34" t="s">
        <v>58</v>
      </c>
      <c r="C37" s="35" t="s">
        <v>66</v>
      </c>
      <c r="D37" s="37" t="s">
        <v>59</v>
      </c>
      <c r="E37" s="32" t="s">
        <v>77</v>
      </c>
      <c r="F37" s="37" t="s">
        <v>29</v>
      </c>
      <c r="G37" s="50">
        <v>9</v>
      </c>
      <c r="H37" s="38"/>
      <c r="I37" s="39">
        <f>H37*G37</f>
        <v>0</v>
      </c>
      <c r="J37" s="11"/>
      <c r="K37" s="12"/>
    </row>
    <row r="38" spans="1:11" ht="15" customHeight="1" x14ac:dyDescent="0.25">
      <c r="A38" s="75" t="s">
        <v>67</v>
      </c>
      <c r="B38" s="40" t="s">
        <v>68</v>
      </c>
      <c r="C38" s="76"/>
      <c r="D38" s="77"/>
      <c r="E38" s="27"/>
      <c r="F38" s="77"/>
      <c r="G38" s="54"/>
      <c r="H38" s="78"/>
      <c r="I38" s="78"/>
      <c r="J38" s="11"/>
      <c r="K38" s="12"/>
    </row>
    <row r="39" spans="1:11" ht="15" customHeight="1" x14ac:dyDescent="0.25">
      <c r="A39" s="79"/>
      <c r="B39" s="16" t="s">
        <v>69</v>
      </c>
      <c r="C39" s="17"/>
      <c r="D39" s="18"/>
      <c r="E39" s="5"/>
      <c r="F39" s="18"/>
      <c r="G39" s="18">
        <v>1</v>
      </c>
      <c r="H39" s="23"/>
      <c r="I39" s="80">
        <f>H39*G39</f>
        <v>0</v>
      </c>
      <c r="J39" s="11"/>
      <c r="K39" s="12"/>
    </row>
    <row r="40" spans="1:11" ht="15" customHeight="1" x14ac:dyDescent="0.25">
      <c r="A40" s="79"/>
      <c r="B40" s="16" t="s">
        <v>70</v>
      </c>
      <c r="C40" s="17"/>
      <c r="D40" s="18"/>
      <c r="E40" s="5"/>
      <c r="F40" s="18"/>
      <c r="G40" s="18">
        <v>1</v>
      </c>
      <c r="H40" s="23"/>
      <c r="I40" s="80">
        <f>H40*G40</f>
        <v>0</v>
      </c>
      <c r="J40" s="11"/>
      <c r="K40" s="12"/>
    </row>
    <row r="41" spans="1:11" ht="15" customHeight="1" x14ac:dyDescent="0.25">
      <c r="A41" s="79"/>
      <c r="B41" s="16" t="s">
        <v>71</v>
      </c>
      <c r="C41" s="17"/>
      <c r="D41" s="18"/>
      <c r="E41" s="5"/>
      <c r="F41" s="18"/>
      <c r="G41" s="18">
        <v>1</v>
      </c>
      <c r="H41" s="23"/>
      <c r="I41" s="80">
        <f>H41*G41</f>
        <v>0</v>
      </c>
      <c r="J41" s="11"/>
      <c r="K41" s="12"/>
    </row>
    <row r="42" spans="1:11" ht="15" customHeight="1" x14ac:dyDescent="0.25">
      <c r="A42" s="79"/>
      <c r="B42" s="16" t="s">
        <v>72</v>
      </c>
      <c r="C42" s="17"/>
      <c r="D42" s="18"/>
      <c r="E42" s="5"/>
      <c r="F42" s="18"/>
      <c r="G42" s="18">
        <v>1</v>
      </c>
      <c r="H42" s="23"/>
      <c r="I42" s="80">
        <f>H42*G42</f>
        <v>0</v>
      </c>
      <c r="J42" s="11"/>
      <c r="K42" s="12"/>
    </row>
    <row r="43" spans="1:11" ht="15" customHeight="1" x14ac:dyDescent="0.25">
      <c r="A43" s="13"/>
      <c r="B43" s="83"/>
      <c r="C43" s="83"/>
      <c r="D43" s="83"/>
      <c r="E43" s="83"/>
      <c r="F43" s="83"/>
      <c r="G43" s="83"/>
      <c r="H43" s="83"/>
      <c r="I43" s="81">
        <f>SUM(I3,I6,I7,I11,I14,I19,I22,I25,I28,I31,I34,I39:I42)</f>
        <v>0</v>
      </c>
    </row>
    <row r="44" spans="1:11" ht="15" customHeight="1" x14ac:dyDescent="0.25"/>
    <row r="45" spans="1:11" ht="15" customHeight="1" x14ac:dyDescent="0.25"/>
    <row r="46" spans="1:11" ht="15" customHeight="1" x14ac:dyDescent="0.3">
      <c r="A46" s="2"/>
    </row>
    <row r="47" spans="1:11" ht="15" customHeight="1" x14ac:dyDescent="0.25"/>
    <row r="48" spans="1:11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33" ht="15" customHeight="1" x14ac:dyDescent="0.25"/>
  </sheetData>
  <sheetProtection sheet="1" objects="1" scenarios="1"/>
  <mergeCells count="2">
    <mergeCell ref="A1:I1"/>
    <mergeCell ref="B43:H43"/>
  </mergeCells>
  <pageMargins left="0.7" right="0.7" top="0.78740157499999996" bottom="0.78740157499999996" header="0.3" footer="0.3"/>
  <pageSetup paperSize="9" scale="5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</vt:lpstr>
      <vt:lpstr>'Technická specifikace'!Oblast_tisku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2019-11-19T13:07:58Z</cp:lastPrinted>
  <dcterms:created xsi:type="dcterms:W3CDTF">2017-11-15T08:19:42Z</dcterms:created>
  <dcterms:modified xsi:type="dcterms:W3CDTF">2019-11-19T13:08:52Z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