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27795" windowHeight="92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13" i="1" l="1"/>
  <c r="H13" i="1"/>
  <c r="H9" i="1"/>
  <c r="H10" i="1"/>
  <c r="H11" i="1"/>
  <c r="H12" i="1"/>
  <c r="H8" i="1"/>
</calcChain>
</file>

<file path=xl/comments1.xml><?xml version="1.0" encoding="utf-8"?>
<comments xmlns="http://schemas.openxmlformats.org/spreadsheetml/2006/main">
  <authors>
    <author>Perlová Vladimíra</author>
  </authors>
  <commentList>
    <comment ref="M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N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O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P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<sst xmlns="http://schemas.openxmlformats.org/spreadsheetml/2006/main" count="64" uniqueCount="49">
  <si>
    <t>Mendelova univerzita v Brně</t>
  </si>
  <si>
    <t>Ústřední knihovna ÚVIS</t>
  </si>
  <si>
    <t>České knihy</t>
  </si>
  <si>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</si>
  <si>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</si>
  <si>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</si>
  <si>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</si>
  <si>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</si>
  <si>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</si>
  <si>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</si>
  <si>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Objednavatel</t>
  </si>
  <si>
    <t>Hrazeno z:</t>
  </si>
  <si>
    <t>Fakturu převezme</t>
  </si>
  <si>
    <t>Kam evidovat</t>
  </si>
  <si>
    <t>1.</t>
  </si>
  <si>
    <t>Pekár S., Brabec M.</t>
  </si>
  <si>
    <t>Moderní analýza biologických dat 1</t>
  </si>
  <si>
    <t>978-80-86960-44-9</t>
  </si>
  <si>
    <t>Scientia</t>
  </si>
  <si>
    <t>R.Řepka</t>
  </si>
  <si>
    <t>IGA 2013 děkanát</t>
  </si>
  <si>
    <t>R.Ludíkovská</t>
  </si>
  <si>
    <t>2.</t>
  </si>
  <si>
    <t>Moderní analýza biologických dat 2</t>
  </si>
  <si>
    <t>978-80-210-5812-5</t>
  </si>
  <si>
    <t>Muni press</t>
  </si>
  <si>
    <t>3.</t>
  </si>
  <si>
    <t>Flégr J.</t>
  </si>
  <si>
    <t>Evoluční biologie</t>
  </si>
  <si>
    <t>978-80-200-1767-3</t>
  </si>
  <si>
    <t>Academia</t>
  </si>
  <si>
    <t>4.</t>
  </si>
  <si>
    <t>Chytrý M.</t>
  </si>
  <si>
    <t>Vegetace České republiky 3.</t>
  </si>
  <si>
    <t>978-80-200-1918-9</t>
  </si>
  <si>
    <t>5.</t>
  </si>
  <si>
    <t>Jeník J., Pavliš J</t>
  </si>
  <si>
    <t>Terestrické biomy. Lesy a bezlesí Země</t>
  </si>
  <si>
    <t>978-80-7375-481-5</t>
  </si>
  <si>
    <t>Předpokládaná cena celkem bez DPH</t>
  </si>
  <si>
    <t>Předpokládaná cena celkem vč. DPH</t>
  </si>
  <si>
    <t>Nabídková cena celkem bez DPH</t>
  </si>
  <si>
    <t>DPH</t>
  </si>
  <si>
    <t>Nabídková cena celkem vč. DPH</t>
  </si>
  <si>
    <t>Předpokládaná cena za ks bez DPH</t>
  </si>
  <si>
    <t>Předpokládaná cena za ks vč. DPH</t>
  </si>
  <si>
    <t>Nabídková cena za ks bez DPH</t>
  </si>
  <si>
    <t>Nabídková cena za ks včetně DPH</t>
  </si>
  <si>
    <t>Částka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</si>
</sst>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8" formatCode="#,##0.00\ &quot;Kč&quot;;[Red]\-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1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3" fillId="0" borderId="0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4" xfId="0" applyFont="1" applyBorder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2" fillId="0" borderId="0" xfId="0" applyFont="1" applyBorder="1"/>
    <xf numFmtId="0" fontId="8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Border="1"/>
    <xf numFmtId="8" fontId="1" fillId="0" borderId="0" xfId="0" applyNumberFormat="1" applyFont="1"/>
    <xf numFmtId="6" fontId="1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3" xfId="0" applyBorder="1" applyAlignment="1"/>
    <xf numFmtId="0" fontId="0" fillId="0" borderId="1" xfId="0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1"/>
  <sheetViews>
    <sheetView tabSelected="1" zoomScale="115" zoomScaleNormal="115" workbookViewId="0">
      <selection activeCell="N8" sqref="N8"/>
    </sheetView>
  </sheetViews>
  <sheetFormatPr defaultRowHeight="15" x14ac:dyDescent="0.25"/>
  <cols>
    <col min="2" max="2" width="17.5703125" customWidth="1"/>
    <col min="3" max="3" width="24.85546875" customWidth="1"/>
    <col min="4" max="4" width="22.42578125" customWidth="1"/>
    <col min="5" max="5" width="21.140625" customWidth="1"/>
    <col min="7" max="7" width="15.5703125" customWidth="1"/>
    <col min="13" max="13" width="21.5703125" customWidth="1"/>
    <col min="14" max="14" width="17.5703125" customWidth="1"/>
    <col min="15" max="15" width="20.7109375" customWidth="1"/>
  </cols>
  <sheetData>
    <row r="1" spans="1:16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x14ac:dyDescent="0.2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20"/>
      <c r="L3" s="1"/>
      <c r="M3" s="1"/>
      <c r="N3" s="1"/>
      <c r="O3" s="1"/>
      <c r="P3" s="1"/>
    </row>
    <row r="4" spans="1:16" x14ac:dyDescent="0.25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x14ac:dyDescent="0.25">
      <c r="A5" s="2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4"/>
      <c r="M6" s="3"/>
      <c r="N6" s="3"/>
      <c r="O6" s="3"/>
      <c r="P6" s="3"/>
    </row>
    <row r="7" spans="1:16" ht="90" x14ac:dyDescent="0.25">
      <c r="A7" s="24" t="s">
        <v>3</v>
      </c>
      <c r="B7" s="24" t="s">
        <v>4</v>
      </c>
      <c r="C7" s="24" t="s">
        <v>5</v>
      </c>
      <c r="D7" s="24" t="s">
        <v>6</v>
      </c>
      <c r="E7" s="24" t="s">
        <v>7</v>
      </c>
      <c r="F7" s="24" t="s">
        <v>8</v>
      </c>
      <c r="G7" s="25" t="s">
        <v>9</v>
      </c>
      <c r="H7" s="7" t="s">
        <v>44</v>
      </c>
      <c r="I7" s="7" t="s">
        <v>45</v>
      </c>
      <c r="J7" s="16" t="s">
        <v>46</v>
      </c>
      <c r="K7" s="16" t="s">
        <v>48</v>
      </c>
      <c r="L7" s="5" t="s">
        <v>47</v>
      </c>
      <c r="M7" s="8" t="s">
        <v>10</v>
      </c>
      <c r="N7" s="6" t="s">
        <v>11</v>
      </c>
      <c r="O7" s="6" t="s">
        <v>12</v>
      </c>
      <c r="P7" s="6" t="s">
        <v>13</v>
      </c>
    </row>
    <row r="8" spans="1:16" ht="29.25" x14ac:dyDescent="0.25">
      <c r="A8" s="9" t="s">
        <v>14</v>
      </c>
      <c r="B8" s="21" t="s">
        <v>15</v>
      </c>
      <c r="C8" s="21" t="s">
        <v>16</v>
      </c>
      <c r="D8" s="10" t="s">
        <v>17</v>
      </c>
      <c r="E8" s="10" t="s">
        <v>18</v>
      </c>
      <c r="F8" s="10">
        <v>2009</v>
      </c>
      <c r="G8" s="10">
        <v>1</v>
      </c>
      <c r="H8" s="11">
        <f>ROUND((I8*100/115),2)</f>
        <v>212.17</v>
      </c>
      <c r="I8" s="11">
        <v>244</v>
      </c>
      <c r="J8" s="17"/>
      <c r="K8" s="26"/>
      <c r="L8" s="11"/>
      <c r="M8" s="10" t="s">
        <v>19</v>
      </c>
      <c r="N8" s="10" t="s">
        <v>20</v>
      </c>
      <c r="O8" s="10" t="s">
        <v>21</v>
      </c>
      <c r="P8" s="10">
        <v>414</v>
      </c>
    </row>
    <row r="9" spans="1:16" ht="29.25" x14ac:dyDescent="0.25">
      <c r="A9" s="9" t="s">
        <v>22</v>
      </c>
      <c r="B9" s="21" t="s">
        <v>15</v>
      </c>
      <c r="C9" s="21" t="s">
        <v>23</v>
      </c>
      <c r="D9" s="10" t="s">
        <v>24</v>
      </c>
      <c r="E9" s="10" t="s">
        <v>25</v>
      </c>
      <c r="F9" s="10">
        <v>2012</v>
      </c>
      <c r="G9" s="10">
        <v>1</v>
      </c>
      <c r="H9" s="11">
        <f t="shared" ref="H9:H12" si="0">ROUND((I9*100/115),2)</f>
        <v>247.83</v>
      </c>
      <c r="I9" s="10">
        <v>285</v>
      </c>
      <c r="J9" s="17"/>
      <c r="K9" s="17"/>
      <c r="L9" s="10"/>
      <c r="M9" s="10" t="s">
        <v>19</v>
      </c>
      <c r="N9" s="10" t="s">
        <v>20</v>
      </c>
      <c r="O9" s="10" t="s">
        <v>21</v>
      </c>
      <c r="P9" s="10">
        <v>414</v>
      </c>
    </row>
    <row r="10" spans="1:16" ht="15.75" x14ac:dyDescent="0.25">
      <c r="A10" s="9" t="s">
        <v>26</v>
      </c>
      <c r="B10" s="21" t="s">
        <v>27</v>
      </c>
      <c r="C10" s="21" t="s">
        <v>28</v>
      </c>
      <c r="D10" s="12" t="s">
        <v>29</v>
      </c>
      <c r="E10" s="13" t="s">
        <v>30</v>
      </c>
      <c r="F10" s="10">
        <v>2009</v>
      </c>
      <c r="G10" s="10">
        <v>1</v>
      </c>
      <c r="H10" s="11">
        <f t="shared" si="0"/>
        <v>521.74</v>
      </c>
      <c r="I10" s="10">
        <v>600</v>
      </c>
      <c r="J10" s="17"/>
      <c r="K10" s="17"/>
      <c r="L10" s="10"/>
      <c r="M10" s="10" t="s">
        <v>19</v>
      </c>
      <c r="N10" s="10" t="s">
        <v>20</v>
      </c>
      <c r="O10" s="10" t="s">
        <v>21</v>
      </c>
      <c r="P10" s="10">
        <v>414</v>
      </c>
    </row>
    <row r="11" spans="1:16" ht="29.25" x14ac:dyDescent="0.25">
      <c r="A11" s="9" t="s">
        <v>31</v>
      </c>
      <c r="B11" s="21" t="s">
        <v>32</v>
      </c>
      <c r="C11" s="21" t="s">
        <v>33</v>
      </c>
      <c r="D11" s="17" t="s">
        <v>34</v>
      </c>
      <c r="E11" s="22" t="s">
        <v>30</v>
      </c>
      <c r="F11" s="10">
        <v>2011</v>
      </c>
      <c r="G11" s="10">
        <v>1</v>
      </c>
      <c r="H11" s="11">
        <f t="shared" si="0"/>
        <v>739.13</v>
      </c>
      <c r="I11" s="10">
        <v>850</v>
      </c>
      <c r="J11" s="17"/>
      <c r="K11" s="17"/>
      <c r="L11" s="10"/>
      <c r="M11" s="10" t="s">
        <v>19</v>
      </c>
      <c r="N11" s="10" t="s">
        <v>20</v>
      </c>
      <c r="O11" s="10" t="s">
        <v>21</v>
      </c>
      <c r="P11" s="10">
        <v>414</v>
      </c>
    </row>
    <row r="12" spans="1:16" ht="30" x14ac:dyDescent="0.25">
      <c r="A12" s="9" t="s">
        <v>35</v>
      </c>
      <c r="B12" s="23" t="s">
        <v>36</v>
      </c>
      <c r="C12" s="23" t="s">
        <v>37</v>
      </c>
      <c r="D12" s="17" t="s">
        <v>38</v>
      </c>
      <c r="E12" t="s">
        <v>0</v>
      </c>
      <c r="F12" s="10"/>
      <c r="G12" s="10">
        <v>1</v>
      </c>
      <c r="H12" s="11">
        <f t="shared" si="0"/>
        <v>195.65</v>
      </c>
      <c r="I12" s="10">
        <v>225</v>
      </c>
      <c r="J12" s="17"/>
      <c r="K12" s="17"/>
      <c r="L12" s="10"/>
      <c r="M12" s="10" t="s">
        <v>19</v>
      </c>
      <c r="N12" s="10" t="s">
        <v>20</v>
      </c>
      <c r="O12" s="10" t="s">
        <v>21</v>
      </c>
      <c r="P12" s="10">
        <v>414</v>
      </c>
    </row>
    <row r="13" spans="1:16" x14ac:dyDescent="0.25">
      <c r="A13" s="14"/>
      <c r="B13" s="14"/>
      <c r="C13" s="14"/>
      <c r="D13" s="14"/>
      <c r="E13" s="14"/>
      <c r="F13" s="14"/>
      <c r="G13" s="14"/>
      <c r="H13" s="14">
        <f>SUM(H8:H12)</f>
        <v>1916.52</v>
      </c>
      <c r="I13" s="14">
        <f>SUM(I8:I12)</f>
        <v>2204</v>
      </c>
      <c r="J13" s="14"/>
      <c r="K13" s="14"/>
      <c r="L13" s="14"/>
      <c r="M13" s="14"/>
      <c r="N13" s="14"/>
      <c r="O13" s="14"/>
      <c r="P13" s="14"/>
    </row>
    <row r="14" spans="1:16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x14ac:dyDescent="0.25">
      <c r="B16" s="15" t="s">
        <v>39</v>
      </c>
      <c r="C16" s="15"/>
      <c r="D16" s="18">
        <v>1916.52</v>
      </c>
    </row>
    <row r="17" spans="2:4" x14ac:dyDescent="0.25">
      <c r="B17" s="15" t="s">
        <v>40</v>
      </c>
      <c r="C17" s="15"/>
      <c r="D17" s="19">
        <v>2204</v>
      </c>
    </row>
    <row r="18" spans="2:4" x14ac:dyDescent="0.25">
      <c r="B18" s="15"/>
      <c r="C18" s="15"/>
      <c r="D18" s="15"/>
    </row>
    <row r="19" spans="2:4" x14ac:dyDescent="0.25">
      <c r="B19" s="15" t="s">
        <v>41</v>
      </c>
      <c r="C19" s="15"/>
      <c r="D19" s="15"/>
    </row>
    <row r="20" spans="2:4" x14ac:dyDescent="0.25">
      <c r="B20" s="15" t="s">
        <v>42</v>
      </c>
      <c r="C20" s="15"/>
      <c r="D20" s="15"/>
    </row>
    <row r="21" spans="2:4" x14ac:dyDescent="0.25">
      <c r="B21" s="15" t="s">
        <v>43</v>
      </c>
      <c r="C21" s="15"/>
      <c r="D21" s="15"/>
    </row>
  </sheetData>
  <mergeCells count="3">
    <mergeCell ref="A1:P1"/>
    <mergeCell ref="A2:P2"/>
    <mergeCell ref="A4:P4"/>
  </mergeCells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uGWO+XjPEsC/QW6WxZLDfH8u2A8=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sCiPvp+xT5TlU0EptmxXZgd8JfM=</DigestValue>
    </Reference>
  </SignedInfo>
  <SignatureValue>TRga9b0kzoB1KMu9LY6sXUVKaaL0tg1CpmFQkOUo7GaGhIrf3vYS8z709BDyvXIu08bXzJPAGpRY
9zDZq3ddjLHoUi5KHdIiSPJmrRpQQ5GT2ZuxcTuDqU2myRl20buflTpLIwYXPlccECRoU5gMsRuk
jp/sTzW92eLHtU8+q4dr0Wq7vMvwZ1SHhWsxNQELM/WFxR8DkUtHjc2gLhh/SPOz7SMGyYNlVJ6J
SGRRjOMsaiq92hSN/7rVvBO1IvS/7/HJslOYdr2GUwYrlUzzp+vMam5jpRVvl7PRZs0jECWzHZp4
KUflEfbiq8W0Ix/1zZ26QBvDiixc6SIEvmPrtQ==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uPqESulNVKmoDQhynX7F8RzN4XM=</DigestValue>
      </Reference>
      <Reference URI="/xl/drawings/vmlDrawing1.vml?ContentType=application/vnd.openxmlformats-officedocument.vmlDrawing">
        <DigestMethod Algorithm="http://www.w3.org/2000/09/xmldsig#sha1"/>
        <DigestValue>xWPbthFVPL2j9KO3jksvlQXdl44=</DigestValue>
      </Reference>
      <Reference URI="/xl/sharedStrings.xml?ContentType=application/vnd.openxmlformats-officedocument.spreadsheetml.sharedStrings+xml">
        <DigestMethod Algorithm="http://www.w3.org/2000/09/xmldsig#sha1"/>
        <DigestValue>DtMTgAQg97XAnB5AeVzj7QtSuiw=</DigestValue>
      </Reference>
      <Reference URI="/xl/styles.xml?ContentType=application/vnd.openxmlformats-officedocument.spreadsheetml.styles+xml">
        <DigestMethod Algorithm="http://www.w3.org/2000/09/xmldsig#sha1"/>
        <DigestValue>6PLTDIWd3ZYvVagzF9IbXZSH0/Q=</DigestValue>
      </Reference>
      <Reference URI="/xl/comments1.xml?ContentType=application/vnd.openxmlformats-officedocument.spreadsheetml.comments+xml">
        <DigestMethod Algorithm="http://www.w3.org/2000/09/xmldsig#sha1"/>
        <DigestValue>Gt/lFtqdfSsPv5dWbMsLz4L+Ovc=</DigestValue>
      </Reference>
      <Reference URI="/xl/worksheets/sheet1.xml?ContentType=application/vnd.openxmlformats-officedocument.spreadsheetml.worksheet+xml">
        <DigestMethod Algorithm="http://www.w3.org/2000/09/xmldsig#sha1"/>
        <DigestValue>/AyzK9TTZpnyDhfMH+qS0/dGzGY=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6bSXZH66O8YYzYvSVccnVq4PRdM=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2013-10-02T11:57:40Z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2013-10-02T11:57:40Z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2013-10-01T07:30:26Z</dcterms:created>
  <dcterms:modified xsi:type="dcterms:W3CDTF">2013-10-02T10:51:09Z</dcterms:modified>
</cp:coreProperties>
</file>