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U:\05_VEŘEJNÉ ZAKÁZKY\00_DNS_2019-2023\07_Veřejná zakázka_IV.Q_2019_Těžební činnosti\10_Zakázka__49168__\01_Zadávací dokumentace\"/>
    </mc:Choice>
  </mc:AlternateContent>
  <xr:revisionPtr revIDLastSave="0" documentId="13_ncr:1_{5E89E5B7-CC4C-4942-A3CA-8E5D63B36DAE}" xr6:coauthVersionLast="45" xr6:coauthVersionMax="45" xr10:uidLastSave="{00000000-0000-0000-0000-000000000000}"/>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<sst xmlns="http://schemas.openxmlformats.org/spreadsheetml/2006/main" count="97" uniqueCount="53">
  <si>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</si>
  <si>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</si>
  <si>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</si>
  <si>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</si>
  <si>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</si>
  <si>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</si>
  <si>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</si>
  <si>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</si>
  <si>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</si>
  <si>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</si>
  <si>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</si>
  <si>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</si>
  <si>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</si>
  <si>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</si>
  <si>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</si>
  <si>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</si>
  <si>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</si>
  <si>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</si>
  <si>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</si>
  <si>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</si>
  <si>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</si>
  <si>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</si>
  <si>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</si>
  <si>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</si>
  <si>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</si>
  <si>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</si>
  <si>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</si>
  <si>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</si>
  <si>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</si>
  <si>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</si>
  <si>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</si>
  <si>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</si>
  <si>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</si>
  <si>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</si>
  <si>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</si>
  <si>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</si>
  <si>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</si>
  <si>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</si>
  <si>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</si>
  <si>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</si>
  <si>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</si>
  <si>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</si>
  <si>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</si>
  <si>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</si>
  <si>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</si>
  <si>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</si>
  <si>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</si>
  <si>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</si>
  <si>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</si>
  <si>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</si>
  <si>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</si>
  <si>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</si>
  <si>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 xml:space="preserve">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</si>
</sst>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1">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4" fillId="0" borderId="0" xfId="0" applyFont="1" applyAlignment="1">
      <alignment horizontal="right" vertical="top"/>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I9" sqref="I9"/>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07" t="s">
        <v>18</v>
      </c>
      <c r="D2" s="108"/>
      <c r="E2" s="109" t="str">
        <f>IF(MID(TAB!G15,3,1)="1","Polesí Habrůvka",IF(MID(TAB!G15,3,1)="0","Polesí Vranov",IF(MID(TAB!G15,3,1)="3","Polesí Bílovice","zadej číslo MT")))</f>
        <v>Polesí Habrůvka</v>
      </c>
      <c r="F2" s="110"/>
      <c r="G2" s="110"/>
      <c r="H2" s="31"/>
      <c r="I2" s="39" t="s">
        <v>30</v>
      </c>
      <c r="J2" s="40" t="str">
        <f>TAB!$G$14</f>
        <v xml:space="preserve"> 3, 4, 5</v>
      </c>
      <c r="K2" s="32"/>
      <c r="L2" s="52" t="s">
        <v>49</v>
      </c>
      <c r="M2" s="59">
        <f>TAB!$G$15</f>
        <v>49168</v>
      </c>
      <c r="N2" s="48"/>
      <c r="O2" s="48"/>
      <c r="P2" s="96"/>
      <c r="Q2" s="96"/>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99" t="s">
        <v>46</v>
      </c>
      <c r="C6" s="119" t="s">
        <v>11</v>
      </c>
      <c r="D6" s="81" t="s">
        <v>13</v>
      </c>
      <c r="E6" s="91">
        <f>TAB!I4</f>
        <v>0</v>
      </c>
      <c r="F6" s="91">
        <f>TAB!J4</f>
        <v>0</v>
      </c>
      <c r="G6" s="84">
        <f>TAB!K4</f>
        <v>0</v>
      </c>
      <c r="H6" s="84">
        <f>TAB!L4</f>
        <v>0</v>
      </c>
      <c r="I6" s="84">
        <f>TAB!M4</f>
        <v>5</v>
      </c>
      <c r="J6" s="84">
        <f>TAB!N4</f>
        <v>55</v>
      </c>
      <c r="K6" s="84">
        <f>TAB!O4</f>
        <v>190</v>
      </c>
      <c r="L6" s="85">
        <f>TAB!P4</f>
        <v>540</v>
      </c>
      <c r="M6" s="86">
        <f t="shared" ref="M6:M16" si="0">SUM(E6:L6)</f>
        <v>790</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0"/>
      <c r="C8" s="94" t="s">
        <v>12</v>
      </c>
      <c r="D8" s="72" t="s">
        <v>13</v>
      </c>
      <c r="E8" s="73">
        <f>TAB!I5</f>
        <v>0</v>
      </c>
      <c r="F8" s="74">
        <f>TAB!J5</f>
        <v>0</v>
      </c>
      <c r="G8" s="74">
        <f>TAB!K5</f>
        <v>0</v>
      </c>
      <c r="H8" s="74">
        <f>TAB!L5</f>
        <v>0</v>
      </c>
      <c r="I8" s="74">
        <f>TAB!M5</f>
        <v>1</v>
      </c>
      <c r="J8" s="74">
        <f>TAB!N5</f>
        <v>1</v>
      </c>
      <c r="K8" s="74">
        <f>TAB!O5</f>
        <v>3</v>
      </c>
      <c r="L8" s="75">
        <f>TAB!P5</f>
        <v>5</v>
      </c>
      <c r="M8" s="76">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99" t="s">
        <v>47</v>
      </c>
      <c r="C10" s="119"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0" t="s">
        <v>33</v>
      </c>
      <c r="C12" s="94"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0"/>
      <c r="C20" s="94"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J7" sqref="I7:J7"/>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5" t="s">
        <v>35</v>
      </c>
      <c r="F2" s="136"/>
      <c r="G2" s="131" t="s">
        <v>7</v>
      </c>
      <c r="H2" s="132"/>
      <c r="I2" s="125" t="s">
        <v>36</v>
      </c>
      <c r="J2" s="126"/>
      <c r="K2" s="126"/>
      <c r="L2" s="126"/>
      <c r="M2" s="126"/>
      <c r="N2" s="126"/>
      <c r="O2" s="126"/>
      <c r="P2" s="127"/>
    </row>
    <row r="3" spans="2:16" ht="20.25" customHeight="1" thickBot="1" x14ac:dyDescent="0.3">
      <c r="B3" t="s">
        <v>20</v>
      </c>
      <c r="D3">
        <v>1</v>
      </c>
      <c r="E3" s="137"/>
      <c r="F3" s="138"/>
      <c r="G3" s="133"/>
      <c r="H3" s="134"/>
      <c r="I3" s="68" t="s">
        <v>0</v>
      </c>
      <c r="J3" s="56" t="s">
        <v>2</v>
      </c>
      <c r="K3" s="56" t="s">
        <v>3</v>
      </c>
      <c r="L3" s="56" t="s">
        <v>4</v>
      </c>
      <c r="M3" s="56" t="s">
        <v>5</v>
      </c>
      <c r="N3" s="56" t="s">
        <v>6</v>
      </c>
      <c r="O3" s="56" t="s">
        <v>32</v>
      </c>
      <c r="P3" s="57" t="s">
        <v>1</v>
      </c>
    </row>
    <row r="4" spans="2:16" ht="30" customHeight="1" thickTop="1" x14ac:dyDescent="0.25">
      <c r="B4" t="s">
        <v>22</v>
      </c>
      <c r="D4">
        <v>2</v>
      </c>
      <c r="E4" s="139">
        <v>1</v>
      </c>
      <c r="F4" s="130" t="s">
        <v>44</v>
      </c>
      <c r="G4" s="60" t="s">
        <v>11</v>
      </c>
      <c r="H4" s="66" t="s">
        <v>37</v>
      </c>
      <c r="I4" s="69"/>
      <c r="J4" s="61"/>
      <c r="K4" s="61"/>
      <c r="L4" s="61"/>
      <c r="M4" s="61">
        <v>5</v>
      </c>
      <c r="N4" s="61">
        <v>55</v>
      </c>
      <c r="O4" s="61">
        <v>190</v>
      </c>
      <c r="P4" s="62">
        <v>540</v>
      </c>
    </row>
    <row r="5" spans="2:16" ht="30" customHeight="1" thickBot="1" x14ac:dyDescent="0.3">
      <c r="B5" t="s">
        <v>21</v>
      </c>
      <c r="D5">
        <v>3</v>
      </c>
      <c r="E5" s="140"/>
      <c r="F5" s="129"/>
      <c r="G5" s="63" t="s">
        <v>12</v>
      </c>
      <c r="H5" s="67" t="s">
        <v>37</v>
      </c>
      <c r="I5" s="70"/>
      <c r="J5" s="64"/>
      <c r="K5" s="64"/>
      <c r="L5" s="64"/>
      <c r="M5" s="64">
        <v>1</v>
      </c>
      <c r="N5" s="64">
        <v>1</v>
      </c>
      <c r="O5" s="64">
        <v>3</v>
      </c>
      <c r="P5" s="65">
        <v>5</v>
      </c>
    </row>
    <row r="6" spans="2:16" ht="30" customHeight="1" thickTop="1" x14ac:dyDescent="0.25">
      <c r="E6" s="139">
        <v>2</v>
      </c>
      <c r="F6" s="128" t="s">
        <v>41</v>
      </c>
      <c r="G6" s="60" t="s">
        <v>11</v>
      </c>
      <c r="H6" s="66" t="s">
        <v>37</v>
      </c>
      <c r="I6" s="69"/>
      <c r="J6" s="61"/>
      <c r="K6" s="61"/>
      <c r="L6" s="61"/>
      <c r="M6" s="61"/>
      <c r="N6" s="61"/>
      <c r="O6" s="61"/>
      <c r="P6" s="62"/>
    </row>
    <row r="7" spans="2:16" ht="30" customHeight="1" thickBot="1" x14ac:dyDescent="0.3">
      <c r="E7" s="140"/>
      <c r="F7" s="129"/>
      <c r="G7" s="63" t="s">
        <v>12</v>
      </c>
      <c r="H7" s="67" t="s">
        <v>37</v>
      </c>
      <c r="I7" s="70"/>
      <c r="J7" s="64"/>
      <c r="K7" s="64"/>
      <c r="L7" s="64"/>
      <c r="M7" s="64"/>
      <c r="N7" s="64"/>
      <c r="O7" s="64"/>
      <c r="P7" s="65"/>
    </row>
    <row r="8" spans="2:16" ht="30" customHeight="1" thickTop="1" x14ac:dyDescent="0.25">
      <c r="D8">
        <v>4</v>
      </c>
      <c r="E8" s="139">
        <v>3</v>
      </c>
      <c r="F8" s="128" t="s">
        <v>43</v>
      </c>
      <c r="G8" s="60" t="s">
        <v>11</v>
      </c>
      <c r="H8" s="66" t="s">
        <v>37</v>
      </c>
      <c r="I8" s="69"/>
      <c r="J8" s="61"/>
      <c r="K8" s="61"/>
      <c r="L8" s="61"/>
      <c r="M8" s="61"/>
      <c r="N8" s="61"/>
      <c r="O8" s="61"/>
      <c r="P8" s="62"/>
    </row>
    <row r="9" spans="2:16" ht="30" customHeight="1" thickBot="1" x14ac:dyDescent="0.3">
      <c r="D9">
        <v>5</v>
      </c>
      <c r="E9" s="140"/>
      <c r="F9" s="129"/>
      <c r="G9" s="63" t="s">
        <v>12</v>
      </c>
      <c r="H9" s="67" t="s">
        <v>37</v>
      </c>
      <c r="I9" s="70"/>
      <c r="J9" s="64"/>
      <c r="K9" s="64"/>
      <c r="L9" s="64"/>
      <c r="M9" s="64"/>
      <c r="N9" s="64"/>
      <c r="O9" s="64"/>
      <c r="P9" s="65"/>
    </row>
    <row r="10" spans="2:16" ht="30" customHeight="1" thickTop="1" x14ac:dyDescent="0.25">
      <c r="E10" s="139">
        <v>4</v>
      </c>
      <c r="F10" s="128" t="s">
        <v>42</v>
      </c>
      <c r="G10" s="60" t="s">
        <v>11</v>
      </c>
      <c r="H10" s="66" t="s">
        <v>37</v>
      </c>
      <c r="I10" s="69"/>
      <c r="J10" s="61"/>
      <c r="K10" s="61"/>
      <c r="L10" s="61"/>
      <c r="M10" s="61"/>
      <c r="N10" s="61"/>
      <c r="O10" s="61"/>
      <c r="P10" s="62"/>
    </row>
    <row r="11" spans="2:16" ht="30" customHeight="1" thickBot="1" x14ac:dyDescent="0.3">
      <c r="E11" s="140"/>
      <c r="F11" s="129"/>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22</v>
      </c>
    </row>
    <row r="14" spans="2:16" x14ac:dyDescent="0.25">
      <c r="F14" s="54" t="s">
        <v>39</v>
      </c>
      <c r="G14" s="31" t="s">
        <v>52</v>
      </c>
    </row>
    <row r="15" spans="2:16" x14ac:dyDescent="0.25">
      <c r="F15" s="54" t="s">
        <v>38</v>
      </c>
      <c r="G15" s="31">
        <v>49168</v>
      </c>
    </row>
    <row r="16" spans="2:16" x14ac:dyDescent="0.25">
      <c r="F16" s="55"/>
    </row>
    <row r="21" spans="6:6" x14ac:dyDescent="0.2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Šilhánek Jiří</cp:lastModifiedBy>
  <cp:lastPrinted>2015-07-15T08:24:10Z</cp:lastPrinted>
  <dcterms:created xsi:type="dcterms:W3CDTF">2013-01-18T12:08:53Z</dcterms:created>
  <dcterms:modified xsi:type="dcterms:W3CDTF">2019-10-29T10:25:21Z</dcterms:modified>
</cp:coreProperties>
</file>