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2540" activeTab="0"/>
  </bookViews>
  <sheets>
    <sheet name="Část 1 - Chemikálie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<sst xmlns="http://schemas.openxmlformats.org/spreadsheetml/2006/main" count="568" uniqueCount="265">
  <si>
    <t xml:space="preserve"> </t>
  </si>
  <si>
    <t>Limitní cena za část 1</t>
  </si>
  <si>
    <t>Nabídková cena za část 1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</si>
  <si>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</si>
  <si>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</si>
  <si>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</si>
  <si>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</si>
  <si>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</si>
  <si>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</si>
  <si>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</si>
  <si>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</si>
  <si>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</si>
  <si>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</si>
  <si>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p.a. / čístý</t>
  </si>
  <si>
    <t>uhličitan sodný bezvodý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</si>
  <si>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</si>
  <si>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</si>
  <si>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</si>
  <si>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</si>
  <si>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</si>
  <si>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</si>
  <si>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</si>
  <si>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</si>
  <si>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</si>
  <si>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</si>
  <si>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</si>
  <si>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6009-70-7</t>
  </si>
  <si>
    <t>šťavelan amonný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</si>
  <si>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</si>
  <si>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</si>
  <si>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</si>
  <si>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</si>
  <si>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</si>
  <si>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</si>
  <si>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</si>
  <si>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</si>
  <si>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7487-88-9</t>
  </si>
  <si>
    <t>7778-80-5</t>
  </si>
  <si>
    <t>síran draselný</t>
  </si>
  <si>
    <t>7783-20-2</t>
  </si>
  <si>
    <t>síran amonný</t>
  </si>
  <si>
    <t>Síra</t>
  </si>
  <si>
    <t>24311700-4</t>
  </si>
  <si>
    <t>7704-34-9</t>
  </si>
  <si>
    <t>54-21-7</t>
  </si>
  <si>
    <t>salicylan sodný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</si>
  <si>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</si>
  <si>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</si>
  <si>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</si>
  <si>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</si>
  <si>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</si>
  <si>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</si>
  <si>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13472-36-1</t>
  </si>
  <si>
    <t>pyrofosforečnan sodný dekahydrát</t>
  </si>
  <si>
    <t>110-86-1</t>
  </si>
  <si>
    <t>lt</t>
  </si>
  <si>
    <t>p.a./ čístý</t>
  </si>
  <si>
    <t>Peroxid vodíku</t>
  </si>
  <si>
    <t>24315300-8</t>
  </si>
  <si>
    <t>7722-84-1</t>
  </si>
  <si>
    <t>peroxid vodíku 30%</t>
  </si>
  <si>
    <t>pH 7, koncentrovaný, barvený</t>
  </si>
  <si>
    <t>litr</t>
  </si>
  <si>
    <t>pH 4, koncentrovaný, barvený</t>
  </si>
  <si>
    <t>127-09-3</t>
  </si>
  <si>
    <t>octan sodný</t>
  </si>
  <si>
    <t>24311000-13</t>
  </si>
  <si>
    <t>6046-93-1</t>
  </si>
  <si>
    <t>141-78-6</t>
  </si>
  <si>
    <t>čistý</t>
  </si>
  <si>
    <t>octan ethylnatý</t>
  </si>
  <si>
    <t>127-08-2</t>
  </si>
  <si>
    <t>octan draselný</t>
  </si>
  <si>
    <t>13755-38-9</t>
  </si>
  <si>
    <t>nitroprussid sodný dihydrát</t>
  </si>
  <si>
    <t>57-13-6</t>
  </si>
  <si>
    <t>močovina</t>
  </si>
  <si>
    <t>Aromatické polykarboxylové a karboxylové kyseliny</t>
  </si>
  <si>
    <t>24323400-8</t>
  </si>
  <si>
    <t>76-03-9</t>
  </si>
  <si>
    <t>kyselina trichloroctová</t>
  </si>
  <si>
    <t>6153-56-6</t>
  </si>
  <si>
    <t>kyselina šťavelová dihydrát</t>
  </si>
  <si>
    <t>7664-93-9</t>
  </si>
  <si>
    <t>Anorganické kyseliny</t>
  </si>
  <si>
    <t>24311410-4</t>
  </si>
  <si>
    <t>kyselina sírová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</si>
  <si>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</si>
  <si>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</si>
  <si>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</si>
  <si>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</si>
  <si>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</si>
  <si>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</si>
  <si>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</si>
  <si>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</si>
  <si>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</si>
  <si>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</si>
  <si>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110-15-6</t>
  </si>
  <si>
    <t>kyselina jantarová</t>
  </si>
  <si>
    <t>7647-01-0</t>
  </si>
  <si>
    <t>kyselina chlorovodíková 35%</t>
  </si>
  <si>
    <t>7601-90-3</t>
  </si>
  <si>
    <t>7697-37-2</t>
  </si>
  <si>
    <t>77-92-9</t>
  </si>
  <si>
    <t>kyselina citronová</t>
  </si>
  <si>
    <t>10043-35-3</t>
  </si>
  <si>
    <t>kyselina boritá</t>
  </si>
  <si>
    <t>7774-29-0</t>
  </si>
  <si>
    <t>7681-11-0</t>
  </si>
  <si>
    <t>jodid draselný</t>
  </si>
  <si>
    <t>Chlornany a chlorečnany</t>
  </si>
  <si>
    <t>24312200-6</t>
  </si>
  <si>
    <t>7681-52-9</t>
  </si>
  <si>
    <t>chlornan sodný 11%</t>
  </si>
  <si>
    <t>Chloridy</t>
  </si>
  <si>
    <t>24312120-1</t>
  </si>
  <si>
    <t>13478-10-9</t>
  </si>
  <si>
    <t>chlorid železnatý tetrahydrát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</si>
  <si>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</si>
  <si>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</si>
  <si>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</si>
  <si>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</si>
  <si>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</si>
  <si>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</si>
  <si>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</si>
  <si>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Halogenidy kovů</t>
  </si>
  <si>
    <t>24312100-5</t>
  </si>
  <si>
    <t>7487-94-7</t>
  </si>
  <si>
    <t>Chlorid rtuťnatý</t>
  </si>
  <si>
    <t>10108-64-2</t>
  </si>
  <si>
    <t>chlorid kademnatý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</si>
  <si>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</si>
  <si>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</si>
  <si>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</si>
  <si>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</si>
  <si>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</si>
  <si>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</si>
  <si>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24312120-2</t>
  </si>
  <si>
    <t>10025-91-9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</si>
  <si>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</si>
  <si>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</si>
  <si>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</si>
  <si>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</si>
  <si>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</si>
  <si>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</si>
  <si>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</si>
  <si>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</si>
  <si>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</si>
  <si>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</si>
  <si>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</si>
  <si>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</si>
  <si>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68915-31-1</t>
  </si>
  <si>
    <t>hexametafosforečnan sodný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</si>
  <si>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</si>
  <si>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</si>
  <si>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</si>
  <si>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</si>
  <si>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</si>
  <si>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</si>
  <si>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</si>
  <si>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</si>
  <si>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</si>
  <si>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</si>
  <si>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</si>
  <si>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glycerol</t>
  </si>
  <si>
    <t>Glukóza</t>
  </si>
  <si>
    <t>15622110-8</t>
  </si>
  <si>
    <t>50-99-7</t>
  </si>
  <si>
    <t>glukoza</t>
  </si>
  <si>
    <t>492-62-6</t>
  </si>
  <si>
    <t>Aldehydy, ketony, organické peroxidy a ethery</t>
  </si>
  <si>
    <t>24326000-5</t>
  </si>
  <si>
    <t>50-00-0</t>
  </si>
  <si>
    <t>formaldehyd</t>
  </si>
  <si>
    <t>77-09-8</t>
  </si>
  <si>
    <t>fenolftalein</t>
  </si>
  <si>
    <t>6381-92-6</t>
  </si>
  <si>
    <t>EDTA disodná (Komplexon III)</t>
  </si>
  <si>
    <t>60-00-4</t>
  </si>
  <si>
    <t>EDTA</t>
  </si>
  <si>
    <t>Různé soli kyselin kovů</t>
  </si>
  <si>
    <t>24314000-8</t>
  </si>
  <si>
    <t>7778-50-9</t>
  </si>
  <si>
    <t>dvojchroman draselný</t>
  </si>
  <si>
    <t>Dusičnany</t>
  </si>
  <si>
    <t>24313400-5</t>
  </si>
  <si>
    <t>7782-61-8</t>
  </si>
  <si>
    <t>13477-34-4</t>
  </si>
  <si>
    <t>dusičnan vápenatý tetrahydrát</t>
  </si>
  <si>
    <t>7761-88-8</t>
  </si>
  <si>
    <t>13446-18-9</t>
  </si>
  <si>
    <t>dusičnan hořečnatý hexahydrát</t>
  </si>
  <si>
    <t>7757-79-1</t>
  </si>
  <si>
    <t>dusičnan draselný</t>
  </si>
  <si>
    <t>24313400-4</t>
  </si>
  <si>
    <t>6484-52-5</t>
  </si>
  <si>
    <t>p.a. / čistý</t>
  </si>
  <si>
    <t>Organické sloučeniny síry</t>
  </si>
  <si>
    <t>24325000-8</t>
  </si>
  <si>
    <t>67-68-5</t>
  </si>
  <si>
    <t>DMSO</t>
  </si>
  <si>
    <t>Soli oxokovových kyselin</t>
  </si>
  <si>
    <t>24314200-0</t>
  </si>
  <si>
    <t>7789-12-0</t>
  </si>
  <si>
    <t>7558-80-7</t>
  </si>
  <si>
    <t>7778-77-0</t>
  </si>
  <si>
    <t>dihydrogenfosforečnan draselný</t>
  </si>
  <si>
    <t xml:space="preserve"> 6132-04-3</t>
  </si>
  <si>
    <t>citronan sodný dihydrát</t>
  </si>
  <si>
    <t>108-24-7</t>
  </si>
  <si>
    <t>anhydrid kyseliny octové</t>
  </si>
  <si>
    <t>Chemické prvky,anorganické kyseliny a sloučeniny</t>
  </si>
  <si>
    <t>83-07-8</t>
  </si>
  <si>
    <t>4-aminoantipyrin</t>
  </si>
  <si>
    <t>Název CPV kódu</t>
  </si>
  <si>
    <t>CPV kód</t>
  </si>
  <si>
    <t>CAS Number</t>
  </si>
  <si>
    <t>Nabídková cena za 1 kus požadovaného balení bez DPH (VYPLNÍ DODAVATEL)</t>
  </si>
  <si>
    <t>Předpokládané množství</t>
  </si>
  <si>
    <t>Jednotka</t>
  </si>
  <si>
    <t>Specifikace</t>
  </si>
  <si>
    <t xml:space="preserve">Název </t>
  </si>
  <si>
    <t>Číslo</t>
  </si>
  <si>
    <t>Veřejná zakázka: Rámcová dohoda na dodávku chemických látek – rozděleno na části</t>
  </si>
  <si>
    <t xml:space="preserve">Příloha č. 1.1 - technická specifikace -pro část 1 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</si>
  <si>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</si>
  <si>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</si>
  <si>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</si>
  <si>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dichroman sodný</t>
  </si>
  <si>
    <t>dusičnan amonný</t>
  </si>
  <si>
    <t>dusičnan stříbrný</t>
  </si>
  <si>
    <t>dusičnan železitý</t>
  </si>
  <si>
    <t>glukosa, bezvodá</t>
  </si>
  <si>
    <t>chlorid antimonitý p.a.</t>
  </si>
  <si>
    <t>chlorid vápenatý , bezvodý</t>
  </si>
  <si>
    <t>chlorid zinečnatý</t>
  </si>
  <si>
    <t>jodid rtuťnatý</t>
  </si>
  <si>
    <t>kyselina dusičná</t>
  </si>
  <si>
    <t>kyselina chloristá</t>
  </si>
  <si>
    <t>kyselina olejová</t>
  </si>
  <si>
    <t>octan měďnatý</t>
  </si>
  <si>
    <t>oxid měďný</t>
  </si>
  <si>
    <t>Oxidy mědi</t>
  </si>
  <si>
    <t>pyridyn p.a.</t>
  </si>
  <si>
    <t>síra srážená</t>
  </si>
  <si>
    <t>síran hořečnatý</t>
  </si>
  <si>
    <t>síran hořečnatý, heptahydrát</t>
  </si>
  <si>
    <t>síran mědnatý, pentahydrát</t>
  </si>
  <si>
    <t>síran zinečnatý, heptahydrát</t>
  </si>
  <si>
    <t>síran železnatý heptahydrát</t>
  </si>
  <si>
    <t>siřičitan sodný</t>
  </si>
  <si>
    <t>thiokyanatan draselný</t>
  </si>
  <si>
    <t>thiosíran sodný, pentahydrát</t>
  </si>
  <si>
    <t>vinan draselno- sodný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</si>
  <si>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</si>
  <si>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potvrzení objednávky</t>
    </r>
    <r>
      <rPr>
        <b/>
        <sz val="12"/>
        <rFont val="Calibri"/>
        <family val="2"/>
        <scheme val="minor"/>
      </rPr>
      <t>.</t>
    </r>
  </si>
  <si>
    <t>Celkem za předpokládané množství bez DPH</t>
  </si>
  <si>
    <t>Nabídková cena v Kč vč. DPH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</si>
  <si>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dalších kritérií technické kvalifikace (žlutě označeno).  Aby mohla být nabídka posuzována a hodnocena, musí účastník splnit všechna kritéria specifikace předmětu plnění.</t>
    </r>
  </si>
  <si>
    <t>pufr fosfátový pH 4</t>
  </si>
  <si>
    <t>pufr fosfátový pH 7</t>
  </si>
  <si>
    <t>1317-39-1</t>
  </si>
  <si>
    <t>dihydrogenfosforečnan sodný dihydrát</t>
  </si>
  <si>
    <t xml:space="preserve">24212400-7 </t>
  </si>
  <si>
    <t xml:space="preserve">Katalogové číslo (VYPLNÍ DODAVATEL)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</si>
</sst>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59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11" fillId="0" borderId="0" xfId="21" applyFont="1">
      <alignment/>
      <protection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2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20" applyFont="1" applyFill="1" applyBorder="1" applyAlignment="1">
      <alignment wrapText="1"/>
    </xf>
    <xf numFmtId="0" fontId="14" fillId="0" borderId="1" xfId="2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0" fontId="3" fillId="0" borderId="0" xfId="21" applyFill="1">
      <alignment/>
      <protection/>
    </xf>
    <xf numFmtId="165" fontId="16" fillId="4" borderId="1" xfId="21" applyNumberFormat="1" applyFont="1" applyFill="1" applyBorder="1">
      <alignment/>
      <protection/>
    </xf>
    <xf numFmtId="0" fontId="1" fillId="0" borderId="1" xfId="21" applyFont="1" applyBorder="1">
      <alignment/>
      <protection/>
    </xf>
    <xf numFmtId="164" fontId="17" fillId="0" borderId="1" xfId="22" applyNumberFormat="1" applyFont="1" applyBorder="1"/>
    <xf numFmtId="165" fontId="16" fillId="0" borderId="1" xfId="21" applyNumberFormat="1" applyFont="1" applyFill="1" applyBorder="1">
      <alignment/>
      <protection/>
    </xf>
    <xf numFmtId="0" fontId="1" fillId="0" borderId="1" xfId="2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0" xfId="21" applyProtection="1">
      <alignment/>
      <protection locked="0"/>
    </xf>
    <xf numFmtId="0" fontId="5" fillId="3" borderId="1" xfId="21" applyFont="1" applyFill="1" applyBorder="1" applyAlignment="1" applyProtection="1">
      <alignment horizontal="center" vertical="center" wrapText="1"/>
      <protection locked="0"/>
    </xf>
    <xf numFmtId="0" fontId="15" fillId="3" borderId="1" xfId="2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21" applyFont="1" applyFill="1" applyBorder="1" applyAlignment="1" applyProtection="1">
      <alignment horizontal="left" vertical="center" wrapText="1" indent="3"/>
      <protection locked="0"/>
    </xf>
    <xf numFmtId="0" fontId="4" fillId="6" borderId="1" xfId="21" applyFont="1" applyFill="1" applyBorder="1" applyAlignment="1" applyProtection="1">
      <alignment horizontal="left" vertical="center" wrapText="1" indent="3"/>
      <protection locked="0"/>
    </xf>
    <xf numFmtId="0" fontId="4" fillId="6" borderId="1" xfId="21" applyFont="1" applyFill="1" applyBorder="1" applyProtection="1">
      <alignment/>
      <protection locked="0"/>
    </xf>
    <xf numFmtId="0" fontId="4" fillId="6" borderId="1" xfId="21" applyFont="1" applyFill="1" applyBorder="1" applyAlignment="1" applyProtection="1">
      <alignment horizontal="left" vertical="center" wrapText="1" indent="2"/>
      <protection locked="0"/>
    </xf>
    <xf numFmtId="0" fontId="4" fillId="6" borderId="1" xfId="21" applyFont="1" applyFill="1" applyBorder="1" applyAlignment="1" applyProtection="1">
      <alignment vertical="center" wrapText="1"/>
      <protection locked="0"/>
    </xf>
    <xf numFmtId="0" fontId="4" fillId="5" borderId="1" xfId="21" applyFont="1" applyFill="1" applyBorder="1" applyProtection="1">
      <alignment/>
      <protection locked="0"/>
    </xf>
    <xf numFmtId="165" fontId="12" fillId="7" borderId="1" xfId="0" applyNumberFormat="1" applyFont="1" applyFill="1" applyBorder="1" applyAlignment="1" applyProtection="1">
      <alignment horizontal="center" vertical="center" wrapText="1" shrinkToFit="1"/>
      <protection/>
    </xf>
    <xf numFmtId="165" fontId="1" fillId="7" borderId="1" xfId="0" applyNumberFormat="1" applyFont="1" applyFill="1" applyBorder="1" applyAlignment="1" applyProtection="1">
      <alignment horizontal="center"/>
      <protection/>
    </xf>
    <xf numFmtId="165" fontId="16" fillId="4" borderId="1" xfId="21" applyNumberFormat="1" applyFont="1" applyFill="1" applyBorder="1" applyProtection="1">
      <alignment/>
      <protection locked="0"/>
    </xf>
    <xf numFmtId="0" fontId="6" fillId="0" borderId="1" xfId="2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6" fillId="8" borderId="1" xfId="0" applyFont="1" applyFill="1" applyBorder="1" applyAlignment="1">
      <alignment horizontal="center"/>
    </xf>
    <xf numFmtId="0" fontId="6" fillId="0" borderId="1" xfId="21" applyFont="1" applyBorder="1" applyAlignment="1">
      <alignment horizontal="center" wrapText="1"/>
      <protection/>
    </xf>
    <xf numFmtId="0" fontId="16" fillId="0" borderId="2" xfId="21" applyFont="1" applyBorder="1" applyAlignment="1">
      <alignment horizontal="center"/>
      <protection/>
    </xf>
    <xf numFmtId="0" fontId="16" fillId="0" borderId="3" xfId="21" applyFont="1" applyBorder="1" applyAlignment="1">
      <alignment horizontal="center"/>
      <protection/>
    </xf>
    <xf numFmtId="0" fontId="16" fillId="0" borderId="4" xfId="2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90" zoomScaleNormal="90" workbookViewId="0" topLeftCell="A61">
      <selection activeCell="G11" sqref="G11"/>
    </sheetView>
  </sheetViews>
  <sheetFormatPr defaultColWidth="9.140625" defaultRowHeight="15"/>
  <cols>
    <col min="1" max="1" width="5.7109375" style="1" customWidth="1"/>
    <col min="2" max="2" width="35.7109375" style="1" customWidth="1"/>
    <col min="3" max="3" width="28.140625" style="1" customWidth="1"/>
    <col min="4" max="4" width="15.00390625" style="1" customWidth="1"/>
    <col min="5" max="5" width="18.28125" style="2" customWidth="1"/>
    <col min="6" max="6" width="14.8515625" style="2" customWidth="1"/>
    <col min="7" max="7" width="15.7109375" style="1" customWidth="1"/>
    <col min="8" max="8" width="22.8515625" style="1" customWidth="1"/>
    <col min="9" max="9" width="16.421875" style="1" customWidth="1"/>
    <col min="10" max="10" width="15.421875" style="1" customWidth="1"/>
    <col min="11" max="11" width="47.421875" style="1" customWidth="1"/>
    <col min="12" max="12" width="22.57421875" style="1" customWidth="1"/>
    <col min="13" max="16384" width="9.140625" style="1" customWidth="1"/>
  </cols>
  <sheetData>
    <row r="1" ht="26.25">
      <c r="A1" s="8" t="s">
        <v>223</v>
      </c>
    </row>
    <row r="2" spans="1:11" ht="26.25">
      <c r="A2" s="52" t="s">
        <v>224</v>
      </c>
      <c r="B2" s="52"/>
      <c r="C2" s="52"/>
      <c r="D2" s="52"/>
      <c r="E2" s="52"/>
      <c r="F2" s="52"/>
      <c r="G2" s="2"/>
      <c r="K2" s="5"/>
    </row>
    <row r="3" ht="15">
      <c r="K3" s="5"/>
    </row>
    <row r="4" spans="1:11" ht="15.75">
      <c r="A4" s="7" t="s">
        <v>258</v>
      </c>
      <c r="B4" s="7"/>
      <c r="C4" s="7"/>
      <c r="D4" s="7"/>
      <c r="E4" s="7"/>
      <c r="F4" s="7"/>
      <c r="G4" s="7"/>
      <c r="H4" s="7"/>
      <c r="I4" s="6"/>
      <c r="K4" s="5"/>
    </row>
    <row r="5" ht="15">
      <c r="K5" s="5"/>
    </row>
    <row r="6" spans="1:12" ht="94.5">
      <c r="A6" s="4" t="s">
        <v>222</v>
      </c>
      <c r="B6" s="4" t="s">
        <v>221</v>
      </c>
      <c r="C6" s="4" t="s">
        <v>220</v>
      </c>
      <c r="D6" s="4" t="s">
        <v>219</v>
      </c>
      <c r="E6" s="4" t="s">
        <v>218</v>
      </c>
      <c r="F6" s="4" t="s">
        <v>254</v>
      </c>
      <c r="G6" s="39" t="s">
        <v>217</v>
      </c>
      <c r="H6" s="40" t="s">
        <v>256</v>
      </c>
      <c r="I6" s="4" t="s">
        <v>216</v>
      </c>
      <c r="J6" s="3" t="s">
        <v>215</v>
      </c>
      <c r="K6" s="3" t="s">
        <v>214</v>
      </c>
      <c r="L6" s="42" t="s">
        <v>264</v>
      </c>
    </row>
    <row r="7" spans="1:12" ht="15.75">
      <c r="A7" s="10">
        <v>1</v>
      </c>
      <c r="B7" s="11" t="s">
        <v>213</v>
      </c>
      <c r="C7" s="12" t="s">
        <v>7</v>
      </c>
      <c r="D7" s="10" t="s">
        <v>6</v>
      </c>
      <c r="E7" s="10">
        <v>1</v>
      </c>
      <c r="F7" s="13">
        <v>0.2</v>
      </c>
      <c r="G7" s="41">
        <v>0</v>
      </c>
      <c r="H7" s="48">
        <f aca="true" t="shared" si="0" ref="H7:H70">(E7/F7)*G7</f>
        <v>0</v>
      </c>
      <c r="I7" s="14" t="s">
        <v>212</v>
      </c>
      <c r="J7" s="10" t="s">
        <v>4</v>
      </c>
      <c r="K7" s="15" t="s">
        <v>211</v>
      </c>
      <c r="L7" s="43"/>
    </row>
    <row r="8" spans="1:12" ht="15.75">
      <c r="A8" s="13">
        <v>2</v>
      </c>
      <c r="B8" s="16" t="s">
        <v>210</v>
      </c>
      <c r="C8" s="12" t="s">
        <v>7</v>
      </c>
      <c r="D8" s="12" t="s">
        <v>55</v>
      </c>
      <c r="E8" s="12">
        <v>30</v>
      </c>
      <c r="F8" s="12">
        <v>1</v>
      </c>
      <c r="G8" s="41">
        <v>0</v>
      </c>
      <c r="H8" s="48">
        <f t="shared" si="0"/>
        <v>0</v>
      </c>
      <c r="I8" s="17" t="s">
        <v>209</v>
      </c>
      <c r="J8" s="12" t="s">
        <v>47</v>
      </c>
      <c r="K8" s="18" t="s">
        <v>46</v>
      </c>
      <c r="L8" s="44"/>
    </row>
    <row r="9" spans="1:12" ht="15.75">
      <c r="A9" s="19">
        <v>3</v>
      </c>
      <c r="B9" s="16" t="s">
        <v>208</v>
      </c>
      <c r="C9" s="12" t="s">
        <v>7</v>
      </c>
      <c r="D9" s="12" t="s">
        <v>6</v>
      </c>
      <c r="E9" s="12">
        <v>7</v>
      </c>
      <c r="F9" s="12">
        <v>1</v>
      </c>
      <c r="G9" s="41">
        <v>0</v>
      </c>
      <c r="H9" s="48">
        <f t="shared" si="0"/>
        <v>0</v>
      </c>
      <c r="I9" s="20" t="s">
        <v>207</v>
      </c>
      <c r="J9" s="12" t="s">
        <v>25</v>
      </c>
      <c r="K9" s="18" t="s">
        <v>24</v>
      </c>
      <c r="L9" s="44"/>
    </row>
    <row r="10" spans="1:12" ht="15.75">
      <c r="A10" s="13">
        <v>4</v>
      </c>
      <c r="B10" s="16" t="s">
        <v>206</v>
      </c>
      <c r="C10" s="12" t="s">
        <v>7</v>
      </c>
      <c r="D10" s="12" t="s">
        <v>6</v>
      </c>
      <c r="E10" s="12">
        <v>1</v>
      </c>
      <c r="F10" s="12">
        <v>1</v>
      </c>
      <c r="G10" s="41">
        <v>0</v>
      </c>
      <c r="H10" s="48">
        <f t="shared" si="0"/>
        <v>0</v>
      </c>
      <c r="I10" s="17" t="s">
        <v>205</v>
      </c>
      <c r="J10" s="12" t="s">
        <v>51</v>
      </c>
      <c r="K10" s="18" t="s">
        <v>50</v>
      </c>
      <c r="L10" s="44"/>
    </row>
    <row r="11" spans="1:12" ht="15.75">
      <c r="A11" s="19">
        <v>5</v>
      </c>
      <c r="B11" s="16" t="s">
        <v>262</v>
      </c>
      <c r="C11" s="12" t="s">
        <v>7</v>
      </c>
      <c r="D11" s="12" t="s">
        <v>6</v>
      </c>
      <c r="E11" s="12">
        <v>1</v>
      </c>
      <c r="F11" s="12">
        <v>1</v>
      </c>
      <c r="G11" s="41">
        <v>0</v>
      </c>
      <c r="H11" s="48">
        <f t="shared" si="0"/>
        <v>0</v>
      </c>
      <c r="I11" s="17" t="s">
        <v>204</v>
      </c>
      <c r="J11" s="12" t="s">
        <v>51</v>
      </c>
      <c r="K11" s="18" t="s">
        <v>50</v>
      </c>
      <c r="L11" s="44"/>
    </row>
    <row r="12" spans="1:12" ht="15.75">
      <c r="A12" s="10">
        <v>6</v>
      </c>
      <c r="B12" s="11" t="s">
        <v>228</v>
      </c>
      <c r="C12" s="12" t="s">
        <v>7</v>
      </c>
      <c r="D12" s="10" t="s">
        <v>6</v>
      </c>
      <c r="E12" s="10">
        <v>0.5</v>
      </c>
      <c r="F12" s="13">
        <v>0.5</v>
      </c>
      <c r="G12" s="41">
        <v>0</v>
      </c>
      <c r="H12" s="48">
        <f t="shared" si="0"/>
        <v>0</v>
      </c>
      <c r="I12" s="11" t="s">
        <v>203</v>
      </c>
      <c r="J12" s="10" t="s">
        <v>202</v>
      </c>
      <c r="K12" s="21" t="s">
        <v>201</v>
      </c>
      <c r="L12" s="45"/>
    </row>
    <row r="13" spans="1:12" ht="15.75">
      <c r="A13" s="10">
        <v>7</v>
      </c>
      <c r="B13" s="16" t="s">
        <v>200</v>
      </c>
      <c r="C13" s="12" t="s">
        <v>7</v>
      </c>
      <c r="D13" s="12" t="s">
        <v>55</v>
      </c>
      <c r="E13" s="12">
        <v>1</v>
      </c>
      <c r="F13" s="12">
        <v>1</v>
      </c>
      <c r="G13" s="41">
        <v>0</v>
      </c>
      <c r="H13" s="48">
        <f t="shared" si="0"/>
        <v>0</v>
      </c>
      <c r="I13" s="17" t="s">
        <v>199</v>
      </c>
      <c r="J13" s="12" t="s">
        <v>198</v>
      </c>
      <c r="K13" s="18" t="s">
        <v>197</v>
      </c>
      <c r="L13" s="44"/>
    </row>
    <row r="14" spans="1:12" ht="15.75">
      <c r="A14" s="10">
        <v>8</v>
      </c>
      <c r="B14" s="22" t="s">
        <v>229</v>
      </c>
      <c r="C14" s="23" t="s">
        <v>196</v>
      </c>
      <c r="D14" s="12" t="s">
        <v>6</v>
      </c>
      <c r="E14" s="13">
        <v>2</v>
      </c>
      <c r="F14" s="13">
        <v>1</v>
      </c>
      <c r="G14" s="41">
        <v>0</v>
      </c>
      <c r="H14" s="49">
        <f t="shared" si="0"/>
        <v>0</v>
      </c>
      <c r="I14" s="22" t="s">
        <v>195</v>
      </c>
      <c r="J14" s="12" t="s">
        <v>194</v>
      </c>
      <c r="K14" s="18" t="s">
        <v>184</v>
      </c>
      <c r="L14" s="44"/>
    </row>
    <row r="15" spans="1:12" ht="15.75">
      <c r="A15" s="10">
        <v>9</v>
      </c>
      <c r="B15" s="16" t="s">
        <v>193</v>
      </c>
      <c r="C15" s="12" t="s">
        <v>7</v>
      </c>
      <c r="D15" s="12" t="s">
        <v>6</v>
      </c>
      <c r="E15" s="12">
        <v>1</v>
      </c>
      <c r="F15" s="12">
        <v>1</v>
      </c>
      <c r="G15" s="41">
        <v>0</v>
      </c>
      <c r="H15" s="48">
        <f>(E15/F15)*G15</f>
        <v>0</v>
      </c>
      <c r="I15" s="17" t="s">
        <v>192</v>
      </c>
      <c r="J15" s="12" t="s">
        <v>185</v>
      </c>
      <c r="K15" s="18" t="s">
        <v>184</v>
      </c>
      <c r="L15" s="44"/>
    </row>
    <row r="16" spans="1:12" ht="15.75">
      <c r="A16" s="13">
        <v>10</v>
      </c>
      <c r="B16" s="16" t="s">
        <v>191</v>
      </c>
      <c r="C16" s="12" t="s">
        <v>7</v>
      </c>
      <c r="D16" s="12" t="s">
        <v>6</v>
      </c>
      <c r="E16" s="12">
        <v>1</v>
      </c>
      <c r="F16" s="12">
        <v>0.5</v>
      </c>
      <c r="G16" s="41">
        <v>0</v>
      </c>
      <c r="H16" s="48">
        <f t="shared" si="0"/>
        <v>0</v>
      </c>
      <c r="I16" s="17" t="s">
        <v>190</v>
      </c>
      <c r="J16" s="12" t="s">
        <v>185</v>
      </c>
      <c r="K16" s="18" t="s">
        <v>184</v>
      </c>
      <c r="L16" s="44"/>
    </row>
    <row r="17" spans="1:12" ht="15.75">
      <c r="A17" s="19">
        <v>11</v>
      </c>
      <c r="B17" s="11" t="s">
        <v>230</v>
      </c>
      <c r="C17" s="12" t="s">
        <v>7</v>
      </c>
      <c r="D17" s="10" t="s">
        <v>6</v>
      </c>
      <c r="E17" s="10">
        <v>1</v>
      </c>
      <c r="F17" s="13">
        <v>1</v>
      </c>
      <c r="G17" s="41">
        <v>0</v>
      </c>
      <c r="H17" s="48">
        <f t="shared" si="0"/>
        <v>0</v>
      </c>
      <c r="I17" s="11" t="s">
        <v>189</v>
      </c>
      <c r="J17" s="10" t="s">
        <v>185</v>
      </c>
      <c r="K17" s="21" t="s">
        <v>184</v>
      </c>
      <c r="L17" s="46"/>
    </row>
    <row r="18" spans="1:12" ht="15.75">
      <c r="A18" s="13">
        <v>12</v>
      </c>
      <c r="B18" s="16" t="s">
        <v>188</v>
      </c>
      <c r="C18" s="12" t="s">
        <v>7</v>
      </c>
      <c r="D18" s="12" t="s">
        <v>6</v>
      </c>
      <c r="E18" s="12">
        <v>1</v>
      </c>
      <c r="F18" s="12">
        <v>1</v>
      </c>
      <c r="G18" s="41">
        <v>0</v>
      </c>
      <c r="H18" s="48">
        <f t="shared" si="0"/>
        <v>0</v>
      </c>
      <c r="I18" s="17" t="s">
        <v>187</v>
      </c>
      <c r="J18" s="12" t="s">
        <v>185</v>
      </c>
      <c r="K18" s="18" t="s">
        <v>184</v>
      </c>
      <c r="L18" s="44"/>
    </row>
    <row r="19" spans="1:12" ht="15.75">
      <c r="A19" s="19">
        <v>13</v>
      </c>
      <c r="B19" s="11" t="s">
        <v>231</v>
      </c>
      <c r="C19" s="12" t="s">
        <v>7</v>
      </c>
      <c r="D19" s="10" t="s">
        <v>6</v>
      </c>
      <c r="E19" s="10">
        <v>1</v>
      </c>
      <c r="F19" s="13">
        <v>1</v>
      </c>
      <c r="G19" s="41">
        <v>0</v>
      </c>
      <c r="H19" s="48">
        <f t="shared" si="0"/>
        <v>0</v>
      </c>
      <c r="I19" s="11" t="s">
        <v>186</v>
      </c>
      <c r="J19" s="10" t="s">
        <v>185</v>
      </c>
      <c r="K19" s="21" t="s">
        <v>184</v>
      </c>
      <c r="L19" s="46"/>
    </row>
    <row r="20" spans="1:12" ht="15.75">
      <c r="A20" s="10">
        <v>14</v>
      </c>
      <c r="B20" s="16" t="s">
        <v>183</v>
      </c>
      <c r="C20" s="12" t="s">
        <v>7</v>
      </c>
      <c r="D20" s="12" t="s">
        <v>6</v>
      </c>
      <c r="E20" s="12">
        <v>1</v>
      </c>
      <c r="F20" s="12">
        <v>1</v>
      </c>
      <c r="G20" s="41">
        <v>0</v>
      </c>
      <c r="H20" s="48">
        <f t="shared" si="0"/>
        <v>0</v>
      </c>
      <c r="I20" s="17" t="s">
        <v>182</v>
      </c>
      <c r="J20" s="12" t="s">
        <v>181</v>
      </c>
      <c r="K20" s="18" t="s">
        <v>180</v>
      </c>
      <c r="L20" s="44"/>
    </row>
    <row r="21" spans="1:14" ht="15.75">
      <c r="A21" s="10">
        <v>15</v>
      </c>
      <c r="B21" s="16" t="s">
        <v>179</v>
      </c>
      <c r="C21" s="12" t="s">
        <v>7</v>
      </c>
      <c r="D21" s="12" t="s">
        <v>6</v>
      </c>
      <c r="E21" s="12">
        <v>2</v>
      </c>
      <c r="F21" s="12">
        <v>0.5</v>
      </c>
      <c r="G21" s="41">
        <v>0</v>
      </c>
      <c r="H21" s="48">
        <f t="shared" si="0"/>
        <v>0</v>
      </c>
      <c r="I21" s="17" t="s">
        <v>178</v>
      </c>
      <c r="J21" s="12" t="s">
        <v>47</v>
      </c>
      <c r="K21" s="18" t="s">
        <v>46</v>
      </c>
      <c r="L21" s="44"/>
      <c r="N21" s="38"/>
    </row>
    <row r="22" spans="1:12" ht="15.75">
      <c r="A22" s="10">
        <v>16</v>
      </c>
      <c r="B22" s="16" t="s">
        <v>177</v>
      </c>
      <c r="C22" s="12" t="s">
        <v>7</v>
      </c>
      <c r="D22" s="12" t="s">
        <v>6</v>
      </c>
      <c r="E22" s="12">
        <v>2</v>
      </c>
      <c r="F22" s="12">
        <v>1</v>
      </c>
      <c r="G22" s="41">
        <v>0</v>
      </c>
      <c r="H22" s="48">
        <f t="shared" si="0"/>
        <v>0</v>
      </c>
      <c r="I22" s="17" t="s">
        <v>176</v>
      </c>
      <c r="J22" s="12" t="s">
        <v>47</v>
      </c>
      <c r="K22" s="18" t="s">
        <v>46</v>
      </c>
      <c r="L22" s="44"/>
    </row>
    <row r="23" spans="1:12" ht="15.75">
      <c r="A23" s="10">
        <v>17</v>
      </c>
      <c r="B23" s="16" t="s">
        <v>175</v>
      </c>
      <c r="C23" s="12"/>
      <c r="D23" s="12" t="s">
        <v>6</v>
      </c>
      <c r="E23" s="12">
        <v>0.1</v>
      </c>
      <c r="F23" s="12">
        <v>0.1</v>
      </c>
      <c r="G23" s="41">
        <v>0</v>
      </c>
      <c r="H23" s="48">
        <f t="shared" si="0"/>
        <v>0</v>
      </c>
      <c r="I23" s="17" t="s">
        <v>174</v>
      </c>
      <c r="J23" s="12" t="s">
        <v>47</v>
      </c>
      <c r="K23" s="18" t="s">
        <v>46</v>
      </c>
      <c r="L23" s="44"/>
    </row>
    <row r="24" spans="1:12" ht="15.75">
      <c r="A24" s="13">
        <v>18</v>
      </c>
      <c r="B24" s="16" t="s">
        <v>173</v>
      </c>
      <c r="C24" s="12" t="s">
        <v>7</v>
      </c>
      <c r="D24" s="12" t="s">
        <v>55</v>
      </c>
      <c r="E24" s="12">
        <v>80</v>
      </c>
      <c r="F24" s="12">
        <v>1</v>
      </c>
      <c r="G24" s="41">
        <v>0</v>
      </c>
      <c r="H24" s="48">
        <f t="shared" si="0"/>
        <v>0</v>
      </c>
      <c r="I24" s="17" t="s">
        <v>172</v>
      </c>
      <c r="J24" s="12" t="s">
        <v>171</v>
      </c>
      <c r="K24" s="18" t="s">
        <v>170</v>
      </c>
      <c r="L24" s="44"/>
    </row>
    <row r="25" spans="1:12" ht="15.75">
      <c r="A25" s="19">
        <v>19</v>
      </c>
      <c r="B25" s="11" t="s">
        <v>232</v>
      </c>
      <c r="C25" s="12" t="s">
        <v>7</v>
      </c>
      <c r="D25" s="10" t="s">
        <v>6</v>
      </c>
      <c r="E25" s="10">
        <v>1</v>
      </c>
      <c r="F25" s="13">
        <v>1</v>
      </c>
      <c r="G25" s="41">
        <v>0</v>
      </c>
      <c r="H25" s="48">
        <f t="shared" si="0"/>
        <v>0</v>
      </c>
      <c r="I25" s="11" t="s">
        <v>169</v>
      </c>
      <c r="J25" s="10" t="s">
        <v>166</v>
      </c>
      <c r="K25" s="21" t="s">
        <v>165</v>
      </c>
      <c r="L25" s="46"/>
    </row>
    <row r="26" spans="1:12" ht="15.75">
      <c r="A26" s="13">
        <v>20</v>
      </c>
      <c r="B26" s="16" t="s">
        <v>168</v>
      </c>
      <c r="C26" s="12" t="s">
        <v>7</v>
      </c>
      <c r="D26" s="12" t="s">
        <v>6</v>
      </c>
      <c r="E26" s="12">
        <v>1</v>
      </c>
      <c r="F26" s="12">
        <v>1</v>
      </c>
      <c r="G26" s="41">
        <v>0</v>
      </c>
      <c r="H26" s="48">
        <f t="shared" si="0"/>
        <v>0</v>
      </c>
      <c r="I26" s="17" t="s">
        <v>167</v>
      </c>
      <c r="J26" s="12" t="s">
        <v>166</v>
      </c>
      <c r="K26" s="18" t="s">
        <v>165</v>
      </c>
      <c r="L26" s="44"/>
    </row>
    <row r="27" spans="1:12" ht="15.75">
      <c r="A27" s="19">
        <v>21</v>
      </c>
      <c r="B27" s="16" t="s">
        <v>164</v>
      </c>
      <c r="C27" s="12" t="s">
        <v>7</v>
      </c>
      <c r="D27" s="12" t="s">
        <v>55</v>
      </c>
      <c r="E27" s="12">
        <v>3</v>
      </c>
      <c r="F27" s="12">
        <v>1</v>
      </c>
      <c r="G27" s="41">
        <v>0</v>
      </c>
      <c r="H27" s="48">
        <f t="shared" si="0"/>
        <v>0</v>
      </c>
      <c r="I27" s="17" t="s">
        <v>163</v>
      </c>
      <c r="J27" s="12" t="s">
        <v>162</v>
      </c>
      <c r="K27" s="18" t="s">
        <v>161</v>
      </c>
      <c r="L27" s="44"/>
    </row>
    <row r="28" spans="1:12" ht="15.75">
      <c r="A28" s="10">
        <v>22</v>
      </c>
      <c r="B28" s="16" t="s">
        <v>160</v>
      </c>
      <c r="C28" s="12" t="s">
        <v>7</v>
      </c>
      <c r="D28" s="12" t="s">
        <v>6</v>
      </c>
      <c r="E28" s="12">
        <v>1</v>
      </c>
      <c r="F28" s="12">
        <v>0.5</v>
      </c>
      <c r="G28" s="41">
        <v>0</v>
      </c>
      <c r="H28" s="48">
        <f t="shared" si="0"/>
        <v>0</v>
      </c>
      <c r="I28" s="17" t="s">
        <v>159</v>
      </c>
      <c r="J28" s="12" t="s">
        <v>47</v>
      </c>
      <c r="K28" s="18" t="s">
        <v>46</v>
      </c>
      <c r="L28" s="44"/>
    </row>
    <row r="29" spans="1:12" ht="15.75">
      <c r="A29" s="10">
        <v>23</v>
      </c>
      <c r="B29" s="16" t="s">
        <v>158</v>
      </c>
      <c r="C29" s="12" t="s">
        <v>69</v>
      </c>
      <c r="D29" s="12" t="s">
        <v>6</v>
      </c>
      <c r="E29" s="12">
        <v>1</v>
      </c>
      <c r="F29" s="12">
        <v>1</v>
      </c>
      <c r="G29" s="41">
        <v>0</v>
      </c>
      <c r="H29" s="48">
        <f t="shared" si="0"/>
        <v>0</v>
      </c>
      <c r="I29" s="17" t="s">
        <v>157</v>
      </c>
      <c r="J29" s="12" t="s">
        <v>154</v>
      </c>
      <c r="K29" s="18" t="s">
        <v>153</v>
      </c>
      <c r="L29" s="44"/>
    </row>
    <row r="30" spans="1:12" ht="15.75">
      <c r="A30" s="10">
        <v>24</v>
      </c>
      <c r="B30" s="16" t="s">
        <v>156</v>
      </c>
      <c r="C30" s="12" t="s">
        <v>7</v>
      </c>
      <c r="D30" s="12" t="s">
        <v>6</v>
      </c>
      <c r="E30" s="12">
        <v>0.5</v>
      </c>
      <c r="F30" s="12">
        <v>0.5</v>
      </c>
      <c r="G30" s="41">
        <v>0</v>
      </c>
      <c r="H30" s="48">
        <f t="shared" si="0"/>
        <v>0</v>
      </c>
      <c r="I30" s="17" t="s">
        <v>155</v>
      </c>
      <c r="J30" s="12" t="s">
        <v>154</v>
      </c>
      <c r="K30" s="18" t="s">
        <v>153</v>
      </c>
      <c r="L30" s="44"/>
    </row>
    <row r="31" spans="1:12" ht="15.75">
      <c r="A31" s="10">
        <v>25</v>
      </c>
      <c r="B31" s="16" t="s">
        <v>152</v>
      </c>
      <c r="C31" s="12" t="s">
        <v>69</v>
      </c>
      <c r="D31" s="12" t="s">
        <v>6</v>
      </c>
      <c r="E31" s="12">
        <v>2</v>
      </c>
      <c r="F31" s="12">
        <v>1</v>
      </c>
      <c r="G31" s="41">
        <v>0</v>
      </c>
      <c r="H31" s="48">
        <f t="shared" si="0"/>
        <v>0</v>
      </c>
      <c r="I31" s="17" t="s">
        <v>151</v>
      </c>
      <c r="J31" s="12" t="s">
        <v>51</v>
      </c>
      <c r="K31" s="18" t="s">
        <v>50</v>
      </c>
      <c r="L31" s="44"/>
    </row>
    <row r="32" spans="1:12" ht="15.75">
      <c r="A32" s="13">
        <v>26</v>
      </c>
      <c r="B32" s="16" t="s">
        <v>150</v>
      </c>
      <c r="C32" s="12" t="s">
        <v>7</v>
      </c>
      <c r="D32" s="12" t="s">
        <v>6</v>
      </c>
      <c r="E32" s="12">
        <v>2</v>
      </c>
      <c r="F32" s="12">
        <v>1</v>
      </c>
      <c r="G32" s="41">
        <v>0</v>
      </c>
      <c r="H32" s="48">
        <f t="shared" si="0"/>
        <v>0</v>
      </c>
      <c r="I32" s="17" t="s">
        <v>149</v>
      </c>
      <c r="J32" s="12" t="s">
        <v>51</v>
      </c>
      <c r="K32" s="18" t="s">
        <v>50</v>
      </c>
      <c r="L32" s="44"/>
    </row>
    <row r="33" spans="1:12" ht="15.75">
      <c r="A33" s="19">
        <v>27</v>
      </c>
      <c r="B33" s="16" t="s">
        <v>148</v>
      </c>
      <c r="C33" s="12" t="s">
        <v>7</v>
      </c>
      <c r="D33" s="12" t="s">
        <v>6</v>
      </c>
      <c r="E33" s="12">
        <v>1</v>
      </c>
      <c r="F33" s="12">
        <v>1</v>
      </c>
      <c r="G33" s="41">
        <v>0</v>
      </c>
      <c r="H33" s="48">
        <f t="shared" si="0"/>
        <v>0</v>
      </c>
      <c r="I33" s="17" t="s">
        <v>147</v>
      </c>
      <c r="J33" s="12" t="s">
        <v>51</v>
      </c>
      <c r="K33" s="18" t="s">
        <v>50</v>
      </c>
      <c r="L33" s="44"/>
    </row>
    <row r="34" spans="1:12" ht="15.75">
      <c r="A34" s="13">
        <v>28</v>
      </c>
      <c r="B34" s="16" t="s">
        <v>146</v>
      </c>
      <c r="C34" s="12" t="s">
        <v>7</v>
      </c>
      <c r="D34" s="12" t="s">
        <v>6</v>
      </c>
      <c r="E34" s="12">
        <v>4</v>
      </c>
      <c r="F34" s="12">
        <v>1</v>
      </c>
      <c r="G34" s="41">
        <v>0</v>
      </c>
      <c r="H34" s="48">
        <f t="shared" si="0"/>
        <v>0</v>
      </c>
      <c r="I34" s="17" t="s">
        <v>145</v>
      </c>
      <c r="J34" s="12" t="s">
        <v>142</v>
      </c>
      <c r="K34" s="18" t="s">
        <v>141</v>
      </c>
      <c r="L34" s="44"/>
    </row>
    <row r="35" spans="1:12" ht="15.75">
      <c r="A35" s="19">
        <v>29</v>
      </c>
      <c r="B35" s="16" t="s">
        <v>144</v>
      </c>
      <c r="C35" s="12" t="s">
        <v>7</v>
      </c>
      <c r="D35" s="12" t="s">
        <v>6</v>
      </c>
      <c r="E35" s="12">
        <v>23</v>
      </c>
      <c r="F35" s="12">
        <v>1</v>
      </c>
      <c r="G35" s="41">
        <v>0</v>
      </c>
      <c r="H35" s="48">
        <f t="shared" si="0"/>
        <v>0</v>
      </c>
      <c r="I35" s="17" t="s">
        <v>143</v>
      </c>
      <c r="J35" s="12" t="s">
        <v>142</v>
      </c>
      <c r="K35" s="18" t="s">
        <v>141</v>
      </c>
      <c r="L35" s="44"/>
    </row>
    <row r="36" spans="1:12" ht="15.75">
      <c r="A36" s="10">
        <v>30</v>
      </c>
      <c r="B36" s="16" t="s">
        <v>140</v>
      </c>
      <c r="C36" s="12" t="s">
        <v>7</v>
      </c>
      <c r="D36" s="12" t="s">
        <v>6</v>
      </c>
      <c r="E36" s="12">
        <v>3</v>
      </c>
      <c r="F36" s="12">
        <v>1</v>
      </c>
      <c r="G36" s="41">
        <v>0</v>
      </c>
      <c r="H36" s="48">
        <f t="shared" si="0"/>
        <v>0</v>
      </c>
      <c r="I36" s="17" t="s">
        <v>139</v>
      </c>
      <c r="J36" s="12" t="s">
        <v>115</v>
      </c>
      <c r="K36" s="18" t="s">
        <v>114</v>
      </c>
      <c r="L36" s="44"/>
    </row>
    <row r="37" spans="1:12" s="31" customFormat="1" ht="15.75">
      <c r="A37" s="26">
        <v>31</v>
      </c>
      <c r="B37" s="24" t="s">
        <v>233</v>
      </c>
      <c r="C37" s="25" t="s">
        <v>7</v>
      </c>
      <c r="D37" s="12" t="s">
        <v>6</v>
      </c>
      <c r="E37" s="23">
        <v>1</v>
      </c>
      <c r="F37" s="23">
        <v>0.1</v>
      </c>
      <c r="G37" s="41">
        <v>0</v>
      </c>
      <c r="H37" s="49">
        <f t="shared" si="0"/>
        <v>0</v>
      </c>
      <c r="I37" s="17" t="s">
        <v>138</v>
      </c>
      <c r="J37" s="12" t="s">
        <v>137</v>
      </c>
      <c r="K37" s="30" t="s">
        <v>114</v>
      </c>
      <c r="L37" s="44"/>
    </row>
    <row r="38" spans="1:12" ht="15.75">
      <c r="A38" s="10">
        <v>32</v>
      </c>
      <c r="B38" s="16" t="s">
        <v>136</v>
      </c>
      <c r="C38" s="12" t="s">
        <v>7</v>
      </c>
      <c r="D38" s="12" t="s">
        <v>6</v>
      </c>
      <c r="E38" s="12">
        <v>1</v>
      </c>
      <c r="F38" s="12">
        <v>1</v>
      </c>
      <c r="G38" s="41">
        <v>0</v>
      </c>
      <c r="H38" s="48">
        <f t="shared" si="0"/>
        <v>0</v>
      </c>
      <c r="I38" s="17" t="s">
        <v>135</v>
      </c>
      <c r="J38" s="12" t="s">
        <v>115</v>
      </c>
      <c r="K38" s="18" t="s">
        <v>114</v>
      </c>
      <c r="L38" s="44"/>
    </row>
    <row r="39" spans="1:12" ht="15.75">
      <c r="A39" s="13">
        <v>33</v>
      </c>
      <c r="B39" s="16" t="s">
        <v>134</v>
      </c>
      <c r="C39" s="12" t="s">
        <v>7</v>
      </c>
      <c r="D39" s="12" t="s">
        <v>6</v>
      </c>
      <c r="E39" s="12">
        <v>13</v>
      </c>
      <c r="F39" s="12">
        <v>1</v>
      </c>
      <c r="G39" s="41">
        <v>0</v>
      </c>
      <c r="H39" s="48">
        <f t="shared" si="0"/>
        <v>0</v>
      </c>
      <c r="I39" s="17" t="s">
        <v>133</v>
      </c>
      <c r="J39" s="12" t="s">
        <v>115</v>
      </c>
      <c r="K39" s="18" t="s">
        <v>114</v>
      </c>
      <c r="L39" s="44"/>
    </row>
    <row r="40" spans="1:12" ht="15.75">
      <c r="A40" s="19">
        <v>34</v>
      </c>
      <c r="B40" s="16" t="s">
        <v>132</v>
      </c>
      <c r="C40" s="12" t="s">
        <v>7</v>
      </c>
      <c r="D40" s="12" t="s">
        <v>6</v>
      </c>
      <c r="E40" s="12">
        <v>1</v>
      </c>
      <c r="F40" s="12">
        <v>1</v>
      </c>
      <c r="G40" s="41">
        <v>0</v>
      </c>
      <c r="H40" s="48">
        <f t="shared" si="0"/>
        <v>0</v>
      </c>
      <c r="I40" s="17" t="s">
        <v>131</v>
      </c>
      <c r="J40" s="12" t="s">
        <v>115</v>
      </c>
      <c r="K40" s="18" t="s">
        <v>114</v>
      </c>
      <c r="L40" s="44"/>
    </row>
    <row r="41" spans="1:12" ht="15.75">
      <c r="A41" s="13">
        <v>35</v>
      </c>
      <c r="B41" s="16" t="s">
        <v>130</v>
      </c>
      <c r="C41" s="12" t="s">
        <v>7</v>
      </c>
      <c r="D41" s="12" t="s">
        <v>6</v>
      </c>
      <c r="E41" s="12">
        <v>0.25</v>
      </c>
      <c r="F41" s="12">
        <v>0.25</v>
      </c>
      <c r="G41" s="41">
        <v>0</v>
      </c>
      <c r="H41" s="48">
        <f t="shared" si="0"/>
        <v>0</v>
      </c>
      <c r="I41" s="17" t="s">
        <v>129</v>
      </c>
      <c r="J41" s="12" t="s">
        <v>115</v>
      </c>
      <c r="K41" s="18" t="s">
        <v>114</v>
      </c>
      <c r="L41" s="44"/>
    </row>
    <row r="42" spans="1:12" ht="15.75">
      <c r="A42" s="19">
        <v>36</v>
      </c>
      <c r="B42" s="11" t="s">
        <v>128</v>
      </c>
      <c r="C42" s="12" t="s">
        <v>7</v>
      </c>
      <c r="D42" s="10" t="s">
        <v>6</v>
      </c>
      <c r="E42" s="10">
        <v>0.2</v>
      </c>
      <c r="F42" s="13">
        <v>0.2</v>
      </c>
      <c r="G42" s="41">
        <v>0</v>
      </c>
      <c r="H42" s="48">
        <f t="shared" si="0"/>
        <v>0</v>
      </c>
      <c r="I42" s="11" t="s">
        <v>127</v>
      </c>
      <c r="J42" s="10" t="s">
        <v>126</v>
      </c>
      <c r="K42" s="21" t="s">
        <v>125</v>
      </c>
      <c r="L42" s="46"/>
    </row>
    <row r="43" spans="1:12" ht="15.75">
      <c r="A43" s="10">
        <v>37</v>
      </c>
      <c r="B43" s="16" t="s">
        <v>124</v>
      </c>
      <c r="C43" s="12" t="s">
        <v>7</v>
      </c>
      <c r="D43" s="12" t="s">
        <v>6</v>
      </c>
      <c r="E43" s="12">
        <v>14</v>
      </c>
      <c r="F43" s="12">
        <v>1</v>
      </c>
      <c r="G43" s="41">
        <v>0</v>
      </c>
      <c r="H43" s="48">
        <f t="shared" si="0"/>
        <v>0</v>
      </c>
      <c r="I43" s="17" t="s">
        <v>123</v>
      </c>
      <c r="J43" s="12" t="s">
        <v>115</v>
      </c>
      <c r="K43" s="18" t="s">
        <v>114</v>
      </c>
      <c r="L43" s="44"/>
    </row>
    <row r="44" spans="1:12" ht="15.75">
      <c r="A44" s="10">
        <v>38</v>
      </c>
      <c r="B44" s="16" t="s">
        <v>122</v>
      </c>
      <c r="C44" s="12" t="s">
        <v>7</v>
      </c>
      <c r="D44" s="12" t="s">
        <v>6</v>
      </c>
      <c r="E44" s="12">
        <v>4</v>
      </c>
      <c r="F44" s="12">
        <v>1</v>
      </c>
      <c r="G44" s="41">
        <v>0</v>
      </c>
      <c r="H44" s="48">
        <f t="shared" si="0"/>
        <v>0</v>
      </c>
      <c r="I44" s="17" t="s">
        <v>121</v>
      </c>
      <c r="J44" s="12" t="s">
        <v>115</v>
      </c>
      <c r="K44" s="18" t="s">
        <v>114</v>
      </c>
      <c r="L44" s="44"/>
    </row>
    <row r="45" spans="1:12" ht="15.75">
      <c r="A45" s="10">
        <v>39</v>
      </c>
      <c r="B45" s="11" t="s">
        <v>234</v>
      </c>
      <c r="C45" s="12" t="s">
        <v>7</v>
      </c>
      <c r="D45" s="10" t="s">
        <v>6</v>
      </c>
      <c r="E45" s="10">
        <v>10</v>
      </c>
      <c r="F45" s="13">
        <v>1</v>
      </c>
      <c r="G45" s="41">
        <v>0</v>
      </c>
      <c r="H45" s="48">
        <f t="shared" si="0"/>
        <v>0</v>
      </c>
      <c r="I45" s="11" t="s">
        <v>121</v>
      </c>
      <c r="J45" s="10" t="s">
        <v>115</v>
      </c>
      <c r="K45" s="21" t="s">
        <v>114</v>
      </c>
      <c r="L45" s="46"/>
    </row>
    <row r="46" spans="1:12" ht="15.75">
      <c r="A46" s="10">
        <v>40</v>
      </c>
      <c r="B46" s="11" t="s">
        <v>235</v>
      </c>
      <c r="C46" s="12" t="s">
        <v>7</v>
      </c>
      <c r="D46" s="10" t="s">
        <v>6</v>
      </c>
      <c r="E46" s="10">
        <v>2</v>
      </c>
      <c r="F46" s="13">
        <v>1</v>
      </c>
      <c r="G46" s="41">
        <v>0</v>
      </c>
      <c r="H46" s="48">
        <f t="shared" si="0"/>
        <v>0</v>
      </c>
      <c r="I46" s="11" t="s">
        <v>120</v>
      </c>
      <c r="J46" s="10" t="s">
        <v>115</v>
      </c>
      <c r="K46" s="21" t="s">
        <v>114</v>
      </c>
      <c r="L46" s="46"/>
    </row>
    <row r="47" spans="1:12" ht="15.75">
      <c r="A47" s="13">
        <v>41</v>
      </c>
      <c r="B47" s="16" t="s">
        <v>119</v>
      </c>
      <c r="C47" s="12" t="s">
        <v>69</v>
      </c>
      <c r="D47" s="12" t="s">
        <v>6</v>
      </c>
      <c r="E47" s="12">
        <v>10</v>
      </c>
      <c r="F47" s="12">
        <v>1</v>
      </c>
      <c r="G47" s="41">
        <v>0</v>
      </c>
      <c r="H47" s="48">
        <f t="shared" si="0"/>
        <v>0</v>
      </c>
      <c r="I47" s="17" t="s">
        <v>118</v>
      </c>
      <c r="J47" s="12" t="s">
        <v>115</v>
      </c>
      <c r="K47" s="18" t="s">
        <v>114</v>
      </c>
      <c r="L47" s="44"/>
    </row>
    <row r="48" spans="1:12" ht="15.75">
      <c r="A48" s="19">
        <v>42</v>
      </c>
      <c r="B48" s="16" t="s">
        <v>117</v>
      </c>
      <c r="C48" s="12" t="s">
        <v>7</v>
      </c>
      <c r="D48" s="12" t="s">
        <v>6</v>
      </c>
      <c r="E48" s="12">
        <v>2</v>
      </c>
      <c r="F48" s="12">
        <v>0.1</v>
      </c>
      <c r="G48" s="41">
        <v>0</v>
      </c>
      <c r="H48" s="48">
        <f t="shared" si="0"/>
        <v>0</v>
      </c>
      <c r="I48" s="17" t="s">
        <v>116</v>
      </c>
      <c r="J48" s="12" t="s">
        <v>115</v>
      </c>
      <c r="K48" s="18" t="s">
        <v>114</v>
      </c>
      <c r="L48" s="44"/>
    </row>
    <row r="49" spans="1:12" ht="15.75">
      <c r="A49" s="13">
        <v>43</v>
      </c>
      <c r="B49" s="16" t="s">
        <v>113</v>
      </c>
      <c r="C49" s="12" t="s">
        <v>69</v>
      </c>
      <c r="D49" s="12" t="s">
        <v>55</v>
      </c>
      <c r="E49" s="12">
        <v>100</v>
      </c>
      <c r="F49" s="12">
        <v>5</v>
      </c>
      <c r="G49" s="41">
        <v>0</v>
      </c>
      <c r="H49" s="48">
        <f t="shared" si="0"/>
        <v>0</v>
      </c>
      <c r="I49" s="17" t="s">
        <v>112</v>
      </c>
      <c r="J49" s="12" t="s">
        <v>111</v>
      </c>
      <c r="K49" s="18" t="s">
        <v>110</v>
      </c>
      <c r="L49" s="44"/>
    </row>
    <row r="50" spans="1:13" ht="15.75">
      <c r="A50" s="19">
        <v>44</v>
      </c>
      <c r="B50" s="16" t="s">
        <v>109</v>
      </c>
      <c r="C50" s="12" t="s">
        <v>7</v>
      </c>
      <c r="D50" s="12" t="s">
        <v>6</v>
      </c>
      <c r="E50" s="12">
        <v>5.2</v>
      </c>
      <c r="F50" s="12">
        <v>0.1</v>
      </c>
      <c r="G50" s="41">
        <v>0</v>
      </c>
      <c r="H50" s="48">
        <f t="shared" si="0"/>
        <v>0</v>
      </c>
      <c r="I50" s="17" t="s">
        <v>108</v>
      </c>
      <c r="J50" s="12" t="s">
        <v>25</v>
      </c>
      <c r="K50" s="18" t="s">
        <v>24</v>
      </c>
      <c r="L50" s="44"/>
      <c r="M50" s="38"/>
    </row>
    <row r="51" spans="1:12" ht="15.75">
      <c r="A51" s="10">
        <v>45</v>
      </c>
      <c r="B51" t="s">
        <v>236</v>
      </c>
      <c r="C51" s="12" t="s">
        <v>7</v>
      </c>
      <c r="D51" s="10" t="s">
        <v>6</v>
      </c>
      <c r="E51" s="10">
        <v>0.2</v>
      </c>
      <c r="F51" s="26">
        <v>0.2</v>
      </c>
      <c r="G51" s="41">
        <v>0</v>
      </c>
      <c r="H51" s="48">
        <f t="shared" si="0"/>
        <v>0</v>
      </c>
      <c r="I51" s="11" t="s">
        <v>107</v>
      </c>
      <c r="J51" s="10" t="s">
        <v>4</v>
      </c>
      <c r="K51" s="15" t="s">
        <v>3</v>
      </c>
      <c r="L51" s="46"/>
    </row>
    <row r="52" spans="1:12" ht="15.75">
      <c r="A52" s="10">
        <v>46</v>
      </c>
      <c r="B52" s="16" t="s">
        <v>106</v>
      </c>
      <c r="C52" s="12" t="s">
        <v>7</v>
      </c>
      <c r="D52" s="12" t="s">
        <v>6</v>
      </c>
      <c r="E52" s="12">
        <v>4</v>
      </c>
      <c r="F52" s="12">
        <v>1</v>
      </c>
      <c r="G52" s="41">
        <v>0</v>
      </c>
      <c r="H52" s="48">
        <f t="shared" si="0"/>
        <v>0</v>
      </c>
      <c r="I52" s="17" t="s">
        <v>105</v>
      </c>
      <c r="J52" s="12" t="s">
        <v>85</v>
      </c>
      <c r="K52" s="18" t="s">
        <v>84</v>
      </c>
      <c r="L52" s="44"/>
    </row>
    <row r="53" spans="1:12" ht="15.75">
      <c r="A53" s="10">
        <v>47</v>
      </c>
      <c r="B53" s="16" t="s">
        <v>104</v>
      </c>
      <c r="C53" s="12" t="s">
        <v>7</v>
      </c>
      <c r="D53" s="12" t="s">
        <v>6</v>
      </c>
      <c r="E53" s="12">
        <v>2</v>
      </c>
      <c r="F53" s="12">
        <v>1</v>
      </c>
      <c r="G53" s="41">
        <v>0</v>
      </c>
      <c r="H53" s="48">
        <f t="shared" si="0"/>
        <v>0</v>
      </c>
      <c r="I53" s="17" t="s">
        <v>103</v>
      </c>
      <c r="J53" s="12" t="s">
        <v>91</v>
      </c>
      <c r="K53" s="18" t="s">
        <v>90</v>
      </c>
      <c r="L53" s="44"/>
    </row>
    <row r="54" spans="1:12" ht="15.75">
      <c r="A54" s="10">
        <v>48</v>
      </c>
      <c r="B54" t="s">
        <v>237</v>
      </c>
      <c r="C54" s="12" t="s">
        <v>7</v>
      </c>
      <c r="D54" s="10" t="s">
        <v>62</v>
      </c>
      <c r="E54" s="10">
        <v>12</v>
      </c>
      <c r="F54" s="13">
        <v>1</v>
      </c>
      <c r="G54" s="41">
        <v>0</v>
      </c>
      <c r="H54" s="48">
        <f t="shared" si="0"/>
        <v>0</v>
      </c>
      <c r="I54" s="11" t="s">
        <v>102</v>
      </c>
      <c r="J54" s="10" t="s">
        <v>4</v>
      </c>
      <c r="K54" s="15" t="s">
        <v>3</v>
      </c>
      <c r="L54" s="45"/>
    </row>
    <row r="55" spans="1:12" ht="15.75">
      <c r="A55" s="13">
        <v>49</v>
      </c>
      <c r="B55" s="11" t="s">
        <v>238</v>
      </c>
      <c r="C55" s="12" t="s">
        <v>7</v>
      </c>
      <c r="D55" s="10" t="s">
        <v>62</v>
      </c>
      <c r="E55" s="10">
        <v>1</v>
      </c>
      <c r="F55" s="13">
        <v>1</v>
      </c>
      <c r="G55" s="41">
        <v>0</v>
      </c>
      <c r="H55" s="48">
        <f t="shared" si="0"/>
        <v>0</v>
      </c>
      <c r="I55" s="11" t="s">
        <v>101</v>
      </c>
      <c r="J55" s="10" t="s">
        <v>4</v>
      </c>
      <c r="K55" s="15" t="s">
        <v>3</v>
      </c>
      <c r="L55" s="45"/>
    </row>
    <row r="56" spans="1:12" ht="15.75">
      <c r="A56" s="19">
        <v>50</v>
      </c>
      <c r="B56" s="16" t="s">
        <v>100</v>
      </c>
      <c r="C56" s="12" t="s">
        <v>7</v>
      </c>
      <c r="D56" s="12" t="s">
        <v>55</v>
      </c>
      <c r="E56" s="12">
        <v>48</v>
      </c>
      <c r="F56" s="12">
        <v>1</v>
      </c>
      <c r="G56" s="41">
        <v>0</v>
      </c>
      <c r="H56" s="48">
        <f t="shared" si="0"/>
        <v>0</v>
      </c>
      <c r="I56" s="17" t="s">
        <v>99</v>
      </c>
      <c r="J56" s="12" t="s">
        <v>85</v>
      </c>
      <c r="K56" s="18" t="s">
        <v>84</v>
      </c>
      <c r="L56" s="44"/>
    </row>
    <row r="57" spans="1:12" ht="15.75">
      <c r="A57" s="13">
        <v>51</v>
      </c>
      <c r="B57" s="16" t="s">
        <v>98</v>
      </c>
      <c r="C57" s="12" t="s">
        <v>7</v>
      </c>
      <c r="D57" s="12" t="s">
        <v>6</v>
      </c>
      <c r="E57" s="12">
        <v>0.2</v>
      </c>
      <c r="F57" s="12">
        <v>0.1</v>
      </c>
      <c r="G57" s="41">
        <v>0</v>
      </c>
      <c r="H57" s="48">
        <f t="shared" si="0"/>
        <v>0</v>
      </c>
      <c r="I57" s="17" t="s">
        <v>97</v>
      </c>
      <c r="J57" s="12" t="s">
        <v>78</v>
      </c>
      <c r="K57" s="18" t="s">
        <v>77</v>
      </c>
      <c r="L57" s="44"/>
    </row>
    <row r="58" spans="1:12" ht="15.75">
      <c r="A58" s="19">
        <v>52</v>
      </c>
      <c r="B58" s="16" t="s">
        <v>96</v>
      </c>
      <c r="C58" s="12" t="s">
        <v>7</v>
      </c>
      <c r="D58" s="12" t="s">
        <v>55</v>
      </c>
      <c r="E58" s="12">
        <v>3</v>
      </c>
      <c r="F58" s="12">
        <v>1</v>
      </c>
      <c r="G58" s="41">
        <v>0</v>
      </c>
      <c r="H58" s="48">
        <f t="shared" si="0"/>
        <v>0</v>
      </c>
      <c r="I58" s="17" t="s">
        <v>95</v>
      </c>
      <c r="J58" s="12" t="s">
        <v>91</v>
      </c>
      <c r="K58" s="18" t="s">
        <v>90</v>
      </c>
      <c r="L58" s="44"/>
    </row>
    <row r="59" spans="1:12" ht="15.75">
      <c r="A59" s="10">
        <v>53</v>
      </c>
      <c r="B59" s="16" t="s">
        <v>94</v>
      </c>
      <c r="C59" s="12" t="s">
        <v>7</v>
      </c>
      <c r="D59" s="12" t="s">
        <v>55</v>
      </c>
      <c r="E59" s="12">
        <v>9</v>
      </c>
      <c r="F59" s="12">
        <v>1</v>
      </c>
      <c r="G59" s="41">
        <v>0</v>
      </c>
      <c r="H59" s="48">
        <f t="shared" si="0"/>
        <v>0</v>
      </c>
      <c r="I59" s="17" t="s">
        <v>92</v>
      </c>
      <c r="J59" s="12" t="s">
        <v>91</v>
      </c>
      <c r="K59" s="18" t="s">
        <v>90</v>
      </c>
      <c r="L59" s="44"/>
    </row>
    <row r="60" spans="1:12" ht="15.75">
      <c r="A60" s="10">
        <v>54</v>
      </c>
      <c r="B60" s="16" t="s">
        <v>93</v>
      </c>
      <c r="C60" s="12" t="s">
        <v>7</v>
      </c>
      <c r="D60" s="12" t="s">
        <v>55</v>
      </c>
      <c r="E60" s="12">
        <v>1</v>
      </c>
      <c r="F60" s="12">
        <v>1</v>
      </c>
      <c r="G60" s="41">
        <v>0</v>
      </c>
      <c r="H60" s="48">
        <f t="shared" si="0"/>
        <v>0</v>
      </c>
      <c r="I60" s="17" t="s">
        <v>92</v>
      </c>
      <c r="J60" s="12" t="s">
        <v>91</v>
      </c>
      <c r="K60" s="18" t="s">
        <v>90</v>
      </c>
      <c r="L60" s="44"/>
    </row>
    <row r="61" spans="1:12" ht="15.75">
      <c r="A61" s="10">
        <v>55</v>
      </c>
      <c r="B61" s="16" t="s">
        <v>89</v>
      </c>
      <c r="C61" s="12" t="s">
        <v>7</v>
      </c>
      <c r="D61" s="12" t="s">
        <v>55</v>
      </c>
      <c r="E61" s="12">
        <v>7</v>
      </c>
      <c r="F61" s="12">
        <v>1</v>
      </c>
      <c r="G61" s="41">
        <v>0</v>
      </c>
      <c r="H61" s="48">
        <f t="shared" si="0"/>
        <v>0</v>
      </c>
      <c r="I61" s="17" t="s">
        <v>88</v>
      </c>
      <c r="J61" s="12" t="s">
        <v>85</v>
      </c>
      <c r="K61" s="18" t="s">
        <v>84</v>
      </c>
      <c r="L61" s="44"/>
    </row>
    <row r="62" spans="1:12" ht="15.75">
      <c r="A62" s="10">
        <v>56</v>
      </c>
      <c r="B62" s="24" t="s">
        <v>239</v>
      </c>
      <c r="C62" s="36" t="s">
        <v>196</v>
      </c>
      <c r="D62" s="12" t="s">
        <v>55</v>
      </c>
      <c r="E62" s="13">
        <v>1</v>
      </c>
      <c r="F62" s="13">
        <v>1</v>
      </c>
      <c r="G62" s="41">
        <v>0</v>
      </c>
      <c r="H62" s="49">
        <f t="shared" si="0"/>
        <v>0</v>
      </c>
      <c r="I62" s="17" t="s">
        <v>87</v>
      </c>
      <c r="J62" s="12" t="s">
        <v>47</v>
      </c>
      <c r="K62" s="18" t="s">
        <v>46</v>
      </c>
      <c r="L62" s="44"/>
    </row>
    <row r="63" spans="1:12" ht="15.75">
      <c r="A63" s="10">
        <v>57</v>
      </c>
      <c r="B63" s="16" t="s">
        <v>86</v>
      </c>
      <c r="C63" s="12" t="s">
        <v>7</v>
      </c>
      <c r="D63" s="12" t="s">
        <v>55</v>
      </c>
      <c r="E63" s="12">
        <v>48</v>
      </c>
      <c r="F63" s="12">
        <v>1</v>
      </c>
      <c r="G63" s="41">
        <v>0</v>
      </c>
      <c r="H63" s="48">
        <f t="shared" si="0"/>
        <v>0</v>
      </c>
      <c r="I63" s="17" t="s">
        <v>83</v>
      </c>
      <c r="J63" s="12" t="s">
        <v>85</v>
      </c>
      <c r="K63" s="18" t="s">
        <v>84</v>
      </c>
      <c r="L63" s="44"/>
    </row>
    <row r="64" spans="1:12" ht="15.75">
      <c r="A64" s="13">
        <v>58</v>
      </c>
      <c r="B64" t="s">
        <v>86</v>
      </c>
      <c r="C64" s="12" t="s">
        <v>7</v>
      </c>
      <c r="D64" s="10" t="s">
        <v>62</v>
      </c>
      <c r="E64" s="10">
        <v>18</v>
      </c>
      <c r="F64" s="13">
        <v>1</v>
      </c>
      <c r="G64" s="41">
        <v>0</v>
      </c>
      <c r="H64" s="48">
        <f t="shared" si="0"/>
        <v>0</v>
      </c>
      <c r="I64" s="11" t="s">
        <v>83</v>
      </c>
      <c r="J64" s="10" t="s">
        <v>4</v>
      </c>
      <c r="K64" s="15" t="s">
        <v>3</v>
      </c>
      <c r="L64" s="45"/>
    </row>
    <row r="65" spans="1:12" ht="15.75">
      <c r="A65" s="19">
        <v>59</v>
      </c>
      <c r="B65" s="16" t="s">
        <v>82</v>
      </c>
      <c r="C65" s="12" t="s">
        <v>7</v>
      </c>
      <c r="D65" s="12" t="s">
        <v>6</v>
      </c>
      <c r="E65" s="12">
        <v>2</v>
      </c>
      <c r="F65" s="12">
        <v>0.5</v>
      </c>
      <c r="G65" s="41">
        <v>0</v>
      </c>
      <c r="H65" s="48">
        <f t="shared" si="0"/>
        <v>0</v>
      </c>
      <c r="I65" s="17" t="s">
        <v>81</v>
      </c>
      <c r="J65" s="12" t="s">
        <v>78</v>
      </c>
      <c r="K65" s="18" t="s">
        <v>77</v>
      </c>
      <c r="L65" s="44"/>
    </row>
    <row r="66" spans="1:12" ht="15.75">
      <c r="A66" s="13">
        <v>60</v>
      </c>
      <c r="B66" s="16" t="s">
        <v>80</v>
      </c>
      <c r="C66" s="12" t="s">
        <v>7</v>
      </c>
      <c r="D66" s="12" t="s">
        <v>6</v>
      </c>
      <c r="E66" s="12">
        <v>1</v>
      </c>
      <c r="F66" s="12">
        <v>0.5</v>
      </c>
      <c r="G66" s="41">
        <v>0</v>
      </c>
      <c r="H66" s="48">
        <f t="shared" si="0"/>
        <v>0</v>
      </c>
      <c r="I66" s="17" t="s">
        <v>79</v>
      </c>
      <c r="J66" s="12" t="s">
        <v>78</v>
      </c>
      <c r="K66" s="18" t="s">
        <v>77</v>
      </c>
      <c r="L66" s="44"/>
    </row>
    <row r="67" spans="1:12" ht="15.75">
      <c r="A67" s="19">
        <v>61</v>
      </c>
      <c r="B67" s="16" t="s">
        <v>76</v>
      </c>
      <c r="C67" s="12" t="s">
        <v>7</v>
      </c>
      <c r="D67" s="12" t="s">
        <v>6</v>
      </c>
      <c r="E67" s="12">
        <v>3</v>
      </c>
      <c r="F67" s="12">
        <v>1</v>
      </c>
      <c r="G67" s="41">
        <v>0</v>
      </c>
      <c r="H67" s="48">
        <f t="shared" si="0"/>
        <v>0</v>
      </c>
      <c r="I67" s="17" t="s">
        <v>75</v>
      </c>
      <c r="J67" s="12" t="s">
        <v>47</v>
      </c>
      <c r="K67" s="18" t="s">
        <v>46</v>
      </c>
      <c r="L67" s="44"/>
    </row>
    <row r="68" spans="1:12" ht="15.75">
      <c r="A68" s="10">
        <v>62</v>
      </c>
      <c r="B68" s="16" t="s">
        <v>74</v>
      </c>
      <c r="C68" s="12" t="s">
        <v>7</v>
      </c>
      <c r="D68" s="12" t="s">
        <v>6</v>
      </c>
      <c r="E68" s="12">
        <v>0.1</v>
      </c>
      <c r="F68" s="12">
        <v>0.1</v>
      </c>
      <c r="G68" s="41">
        <v>0</v>
      </c>
      <c r="H68" s="48">
        <f t="shared" si="0"/>
        <v>0</v>
      </c>
      <c r="I68" s="17" t="s">
        <v>73</v>
      </c>
      <c r="J68" s="12" t="s">
        <v>25</v>
      </c>
      <c r="K68" s="18" t="s">
        <v>24</v>
      </c>
      <c r="L68" s="44"/>
    </row>
    <row r="69" spans="1:12" ht="15.75">
      <c r="A69" s="10">
        <v>63</v>
      </c>
      <c r="B69" s="16" t="s">
        <v>72</v>
      </c>
      <c r="C69" s="12" t="s">
        <v>7</v>
      </c>
      <c r="D69" s="12" t="s">
        <v>6</v>
      </c>
      <c r="E69" s="12">
        <v>1</v>
      </c>
      <c r="F69" s="12">
        <v>1</v>
      </c>
      <c r="G69" s="41">
        <v>0</v>
      </c>
      <c r="H69" s="48">
        <f t="shared" si="0"/>
        <v>0</v>
      </c>
      <c r="I69" s="17" t="s">
        <v>71</v>
      </c>
      <c r="J69" s="12" t="s">
        <v>47</v>
      </c>
      <c r="K69" s="18" t="s">
        <v>46</v>
      </c>
      <c r="L69" s="44"/>
    </row>
    <row r="70" spans="1:12" ht="15.75">
      <c r="A70" s="10">
        <v>64</v>
      </c>
      <c r="B70" s="16" t="s">
        <v>70</v>
      </c>
      <c r="C70" s="12" t="s">
        <v>69</v>
      </c>
      <c r="D70" s="12" t="s">
        <v>55</v>
      </c>
      <c r="E70" s="12">
        <v>10</v>
      </c>
      <c r="F70" s="12">
        <v>1</v>
      </c>
      <c r="G70" s="41">
        <v>0</v>
      </c>
      <c r="H70" s="48">
        <f t="shared" si="0"/>
        <v>0</v>
      </c>
      <c r="I70" s="17" t="s">
        <v>68</v>
      </c>
      <c r="J70" s="12" t="s">
        <v>47</v>
      </c>
      <c r="K70" s="18" t="s">
        <v>46</v>
      </c>
      <c r="L70" s="44"/>
    </row>
    <row r="71" spans="1:12" ht="15.75">
      <c r="A71" s="10">
        <v>65</v>
      </c>
      <c r="B71" t="s">
        <v>240</v>
      </c>
      <c r="C71" s="12" t="s">
        <v>7</v>
      </c>
      <c r="D71" s="10" t="s">
        <v>6</v>
      </c>
      <c r="E71" s="10">
        <v>1</v>
      </c>
      <c r="F71" s="13">
        <v>1</v>
      </c>
      <c r="G71" s="41">
        <v>0</v>
      </c>
      <c r="H71" s="48">
        <f aca="true" t="shared" si="1" ref="H71:H96">(E71/F71)*G71</f>
        <v>0</v>
      </c>
      <c r="I71" s="11" t="s">
        <v>67</v>
      </c>
      <c r="J71" s="10" t="s">
        <v>66</v>
      </c>
      <c r="K71" s="15" t="s">
        <v>3</v>
      </c>
      <c r="L71" s="45"/>
    </row>
    <row r="72" spans="1:12" ht="15.75">
      <c r="A72" s="13">
        <v>66</v>
      </c>
      <c r="B72" s="16" t="s">
        <v>65</v>
      </c>
      <c r="C72" s="12" t="s">
        <v>7</v>
      </c>
      <c r="D72" s="12" t="s">
        <v>6</v>
      </c>
      <c r="E72" s="12">
        <v>4</v>
      </c>
      <c r="F72" s="12">
        <v>1</v>
      </c>
      <c r="G72" s="41">
        <v>0</v>
      </c>
      <c r="H72" s="48">
        <f t="shared" si="1"/>
        <v>0</v>
      </c>
      <c r="I72" s="17" t="s">
        <v>64</v>
      </c>
      <c r="J72" s="12" t="s">
        <v>47</v>
      </c>
      <c r="K72" s="18" t="s">
        <v>46</v>
      </c>
      <c r="L72" s="44"/>
    </row>
    <row r="73" spans="1:12" ht="15.75">
      <c r="A73" s="10">
        <v>67</v>
      </c>
      <c r="B73" s="24" t="s">
        <v>241</v>
      </c>
      <c r="C73" s="12" t="s">
        <v>7</v>
      </c>
      <c r="D73" s="12" t="s">
        <v>6</v>
      </c>
      <c r="E73" s="13">
        <v>1</v>
      </c>
      <c r="F73" s="13">
        <v>0.5</v>
      </c>
      <c r="G73" s="41">
        <v>0</v>
      </c>
      <c r="H73" s="49">
        <f t="shared" si="1"/>
        <v>0</v>
      </c>
      <c r="I73" s="37" t="s">
        <v>261</v>
      </c>
      <c r="J73" s="13" t="s">
        <v>263</v>
      </c>
      <c r="K73" s="27" t="s">
        <v>242</v>
      </c>
      <c r="L73" s="44"/>
    </row>
    <row r="74" spans="1:12" ht="38.25">
      <c r="A74" s="10">
        <v>68</v>
      </c>
      <c r="B74" s="11" t="s">
        <v>259</v>
      </c>
      <c r="C74" s="12" t="s">
        <v>7</v>
      </c>
      <c r="D74" s="10" t="s">
        <v>55</v>
      </c>
      <c r="E74" s="10">
        <v>1</v>
      </c>
      <c r="F74" s="28">
        <v>1</v>
      </c>
      <c r="G74" s="41">
        <v>0</v>
      </c>
      <c r="H74" s="48">
        <f t="shared" si="1"/>
        <v>0</v>
      </c>
      <c r="I74" s="11" t="s">
        <v>63</v>
      </c>
      <c r="J74" s="10" t="s">
        <v>51</v>
      </c>
      <c r="K74" s="29" t="s">
        <v>50</v>
      </c>
      <c r="L74" s="45"/>
    </row>
    <row r="75" spans="1:12" ht="38.25">
      <c r="A75" s="28">
        <v>69</v>
      </c>
      <c r="B75" s="11" t="s">
        <v>260</v>
      </c>
      <c r="C75" s="12" t="s">
        <v>7</v>
      </c>
      <c r="D75" s="10" t="s">
        <v>55</v>
      </c>
      <c r="E75" s="10">
        <v>1</v>
      </c>
      <c r="F75" s="28">
        <v>1</v>
      </c>
      <c r="G75" s="41">
        <v>0</v>
      </c>
      <c r="H75" s="48">
        <f t="shared" si="1"/>
        <v>0</v>
      </c>
      <c r="I75" s="11" t="s">
        <v>61</v>
      </c>
      <c r="J75" s="10" t="s">
        <v>51</v>
      </c>
      <c r="K75" s="29" t="s">
        <v>50</v>
      </c>
      <c r="L75" s="45"/>
    </row>
    <row r="76" spans="1:12" ht="15.75">
      <c r="A76" s="19">
        <v>70</v>
      </c>
      <c r="B76" s="11" t="s">
        <v>60</v>
      </c>
      <c r="C76" s="12" t="s">
        <v>56</v>
      </c>
      <c r="D76" s="10" t="s">
        <v>55</v>
      </c>
      <c r="E76" s="10">
        <v>33</v>
      </c>
      <c r="F76" s="13">
        <v>1</v>
      </c>
      <c r="G76" s="41">
        <v>0</v>
      </c>
      <c r="H76" s="48">
        <f t="shared" si="1"/>
        <v>0</v>
      </c>
      <c r="I76" s="11" t="s">
        <v>59</v>
      </c>
      <c r="J76" s="10" t="s">
        <v>58</v>
      </c>
      <c r="K76" s="15" t="s">
        <v>57</v>
      </c>
      <c r="L76" s="46"/>
    </row>
    <row r="77" spans="1:12" ht="15.75">
      <c r="A77" s="10">
        <v>71</v>
      </c>
      <c r="B77" s="24" t="s">
        <v>243</v>
      </c>
      <c r="C77" s="12" t="s">
        <v>56</v>
      </c>
      <c r="D77" s="12" t="s">
        <v>55</v>
      </c>
      <c r="E77" s="13">
        <v>1</v>
      </c>
      <c r="F77" s="13">
        <v>1</v>
      </c>
      <c r="G77" s="41">
        <v>0</v>
      </c>
      <c r="H77" s="49">
        <f t="shared" si="1"/>
        <v>0</v>
      </c>
      <c r="I77" s="17" t="s">
        <v>54</v>
      </c>
      <c r="J77" s="12" t="s">
        <v>47</v>
      </c>
      <c r="K77" s="18" t="s">
        <v>46</v>
      </c>
      <c r="L77" s="44"/>
    </row>
    <row r="78" spans="1:12" ht="15.75">
      <c r="A78" s="10">
        <v>72</v>
      </c>
      <c r="B78" s="16" t="s">
        <v>53</v>
      </c>
      <c r="C78" s="12" t="s">
        <v>7</v>
      </c>
      <c r="D78" s="12" t="s">
        <v>6</v>
      </c>
      <c r="E78" s="12">
        <v>1.5</v>
      </c>
      <c r="F78" s="12">
        <v>0.5</v>
      </c>
      <c r="G78" s="41">
        <v>0</v>
      </c>
      <c r="H78" s="48">
        <f t="shared" si="1"/>
        <v>0</v>
      </c>
      <c r="I78" s="17" t="s">
        <v>52</v>
      </c>
      <c r="J78" s="12" t="s">
        <v>51</v>
      </c>
      <c r="K78" s="18" t="s">
        <v>50</v>
      </c>
      <c r="L78" s="44"/>
    </row>
    <row r="79" spans="1:12" ht="15.75">
      <c r="A79" s="13">
        <v>73</v>
      </c>
      <c r="B79" s="16" t="s">
        <v>49</v>
      </c>
      <c r="C79" s="12" t="s">
        <v>7</v>
      </c>
      <c r="D79" s="12" t="s">
        <v>6</v>
      </c>
      <c r="E79" s="12">
        <v>3</v>
      </c>
      <c r="F79" s="12">
        <v>1</v>
      </c>
      <c r="G79" s="41">
        <v>0</v>
      </c>
      <c r="H79" s="48">
        <f t="shared" si="1"/>
        <v>0</v>
      </c>
      <c r="I79" s="17" t="s">
        <v>48</v>
      </c>
      <c r="J79" s="12" t="s">
        <v>47</v>
      </c>
      <c r="K79" s="18" t="s">
        <v>46</v>
      </c>
      <c r="L79" s="44"/>
    </row>
    <row r="80" spans="1:12" ht="15.75">
      <c r="A80" s="19">
        <v>74</v>
      </c>
      <c r="B80" s="16" t="s">
        <v>45</v>
      </c>
      <c r="C80" s="12" t="s">
        <v>7</v>
      </c>
      <c r="D80" s="12" t="s">
        <v>6</v>
      </c>
      <c r="E80" s="12">
        <v>2</v>
      </c>
      <c r="F80" s="12">
        <v>0.5</v>
      </c>
      <c r="G80" s="41">
        <v>0</v>
      </c>
      <c r="H80" s="48">
        <f t="shared" si="1"/>
        <v>0</v>
      </c>
      <c r="I80" s="17" t="s">
        <v>44</v>
      </c>
      <c r="J80" s="12" t="s">
        <v>25</v>
      </c>
      <c r="K80" s="18" t="s">
        <v>24</v>
      </c>
      <c r="L80" s="44"/>
    </row>
    <row r="81" spans="1:12" ht="15.75">
      <c r="A81" s="13">
        <v>75</v>
      </c>
      <c r="B81" s="11" t="s">
        <v>244</v>
      </c>
      <c r="C81" s="12" t="s">
        <v>7</v>
      </c>
      <c r="D81" s="10" t="s">
        <v>6</v>
      </c>
      <c r="E81" s="10">
        <v>2</v>
      </c>
      <c r="F81" s="13">
        <v>0.5</v>
      </c>
      <c r="G81" s="41">
        <v>0</v>
      </c>
      <c r="H81" s="48">
        <f t="shared" si="1"/>
        <v>0</v>
      </c>
      <c r="I81" s="11" t="s">
        <v>43</v>
      </c>
      <c r="J81" s="10" t="s">
        <v>42</v>
      </c>
      <c r="K81" s="21" t="s">
        <v>41</v>
      </c>
      <c r="L81" s="46"/>
    </row>
    <row r="82" spans="1:12" ht="15.75">
      <c r="A82" s="19">
        <v>76</v>
      </c>
      <c r="B82" s="16" t="s">
        <v>40</v>
      </c>
      <c r="C82" s="12" t="s">
        <v>7</v>
      </c>
      <c r="D82" s="12" t="s">
        <v>6</v>
      </c>
      <c r="E82" s="12">
        <v>2</v>
      </c>
      <c r="F82" s="12">
        <v>1</v>
      </c>
      <c r="G82" s="41">
        <v>0</v>
      </c>
      <c r="H82" s="48">
        <f t="shared" si="1"/>
        <v>0</v>
      </c>
      <c r="I82" s="17" t="s">
        <v>39</v>
      </c>
      <c r="J82" s="12" t="s">
        <v>16</v>
      </c>
      <c r="K82" s="18" t="s">
        <v>15</v>
      </c>
      <c r="L82" s="44"/>
    </row>
    <row r="83" spans="1:12" ht="15.75">
      <c r="A83" s="10">
        <v>77</v>
      </c>
      <c r="B83" s="16" t="s">
        <v>38</v>
      </c>
      <c r="C83" s="12" t="s">
        <v>7</v>
      </c>
      <c r="D83" s="12" t="s">
        <v>6</v>
      </c>
      <c r="E83" s="12">
        <v>20</v>
      </c>
      <c r="F83" s="12">
        <v>1</v>
      </c>
      <c r="G83" s="41">
        <v>0</v>
      </c>
      <c r="H83" s="48">
        <f t="shared" si="1"/>
        <v>0</v>
      </c>
      <c r="I83" s="17" t="s">
        <v>37</v>
      </c>
      <c r="J83" s="12" t="s">
        <v>16</v>
      </c>
      <c r="K83" s="18" t="s">
        <v>15</v>
      </c>
      <c r="L83" s="44"/>
    </row>
    <row r="84" spans="1:12" ht="15.75">
      <c r="A84" s="10">
        <v>78</v>
      </c>
      <c r="B84" s="11" t="s">
        <v>245</v>
      </c>
      <c r="C84" s="12" t="s">
        <v>7</v>
      </c>
      <c r="D84" s="10" t="s">
        <v>6</v>
      </c>
      <c r="E84" s="10">
        <v>2</v>
      </c>
      <c r="F84" s="13">
        <v>1</v>
      </c>
      <c r="G84" s="41">
        <v>0</v>
      </c>
      <c r="H84" s="48">
        <f t="shared" si="1"/>
        <v>0</v>
      </c>
      <c r="I84" s="11" t="s">
        <v>36</v>
      </c>
      <c r="J84" s="10" t="s">
        <v>16</v>
      </c>
      <c r="K84" s="21" t="s">
        <v>15</v>
      </c>
      <c r="L84" s="46"/>
    </row>
    <row r="85" spans="1:12" ht="15.75">
      <c r="A85" s="10">
        <v>79</v>
      </c>
      <c r="B85" s="11" t="s">
        <v>246</v>
      </c>
      <c r="C85" s="12" t="s">
        <v>7</v>
      </c>
      <c r="D85" s="10" t="s">
        <v>6</v>
      </c>
      <c r="E85" s="10">
        <v>1</v>
      </c>
      <c r="F85" s="13">
        <v>1</v>
      </c>
      <c r="G85" s="41">
        <v>0</v>
      </c>
      <c r="H85" s="48">
        <f t="shared" si="1"/>
        <v>0</v>
      </c>
      <c r="I85" s="11" t="s">
        <v>35</v>
      </c>
      <c r="J85" s="10" t="s">
        <v>16</v>
      </c>
      <c r="K85" s="21" t="s">
        <v>15</v>
      </c>
      <c r="L85" s="46"/>
    </row>
    <row r="86" spans="1:12" ht="15.75">
      <c r="A86" s="10">
        <v>80</v>
      </c>
      <c r="B86" s="11" t="s">
        <v>247</v>
      </c>
      <c r="C86" s="12" t="s">
        <v>7</v>
      </c>
      <c r="D86" s="10" t="s">
        <v>6</v>
      </c>
      <c r="E86" s="10">
        <v>3</v>
      </c>
      <c r="F86" s="13">
        <v>1</v>
      </c>
      <c r="G86" s="41">
        <v>0</v>
      </c>
      <c r="H86" s="48">
        <f t="shared" si="1"/>
        <v>0</v>
      </c>
      <c r="I86" s="11" t="s">
        <v>34</v>
      </c>
      <c r="J86" s="10" t="s">
        <v>16</v>
      </c>
      <c r="K86" s="21" t="s">
        <v>15</v>
      </c>
      <c r="L86" s="46"/>
    </row>
    <row r="87" spans="1:12" ht="15.75">
      <c r="A87" s="13">
        <v>81</v>
      </c>
      <c r="B87" s="16" t="s">
        <v>33</v>
      </c>
      <c r="C87" s="12" t="s">
        <v>7</v>
      </c>
      <c r="D87" s="12" t="s">
        <v>6</v>
      </c>
      <c r="E87" s="12">
        <v>1</v>
      </c>
      <c r="F87" s="12">
        <v>1</v>
      </c>
      <c r="G87" s="41">
        <v>0</v>
      </c>
      <c r="H87" s="48">
        <f t="shared" si="1"/>
        <v>0</v>
      </c>
      <c r="I87" s="17" t="s">
        <v>32</v>
      </c>
      <c r="J87" s="12" t="s">
        <v>16</v>
      </c>
      <c r="K87" s="18" t="s">
        <v>15</v>
      </c>
      <c r="L87" s="44"/>
    </row>
    <row r="88" spans="1:12" ht="15.75">
      <c r="A88" s="19">
        <v>82</v>
      </c>
      <c r="B88" s="11" t="s">
        <v>248</v>
      </c>
      <c r="C88" s="12" t="s">
        <v>7</v>
      </c>
      <c r="D88" s="10" t="s">
        <v>6</v>
      </c>
      <c r="E88" s="10">
        <v>2</v>
      </c>
      <c r="F88" s="13">
        <v>1</v>
      </c>
      <c r="G88" s="41">
        <v>0</v>
      </c>
      <c r="H88" s="48">
        <f t="shared" si="1"/>
        <v>0</v>
      </c>
      <c r="I88" s="11" t="s">
        <v>31</v>
      </c>
      <c r="J88" s="10" t="s">
        <v>16</v>
      </c>
      <c r="K88" s="21" t="s">
        <v>15</v>
      </c>
      <c r="L88" s="46"/>
    </row>
    <row r="89" spans="1:12" ht="15.75">
      <c r="A89" s="10">
        <v>83</v>
      </c>
      <c r="B89" s="24" t="s">
        <v>249</v>
      </c>
      <c r="C89" s="12" t="s">
        <v>7</v>
      </c>
      <c r="D89" s="12" t="s">
        <v>6</v>
      </c>
      <c r="E89" s="13">
        <v>1</v>
      </c>
      <c r="F89" s="13">
        <v>1</v>
      </c>
      <c r="G89" s="41">
        <v>0</v>
      </c>
      <c r="H89" s="49">
        <f t="shared" si="1"/>
        <v>0</v>
      </c>
      <c r="I89" s="17" t="s">
        <v>30</v>
      </c>
      <c r="J89" s="10" t="s">
        <v>29</v>
      </c>
      <c r="K89" s="21" t="s">
        <v>15</v>
      </c>
      <c r="L89" s="44"/>
    </row>
    <row r="90" spans="1:12" ht="15.75">
      <c r="A90" s="10">
        <v>84</v>
      </c>
      <c r="B90" s="11" t="s">
        <v>250</v>
      </c>
      <c r="C90" s="12" t="s">
        <v>7</v>
      </c>
      <c r="D90" s="10" t="s">
        <v>6</v>
      </c>
      <c r="E90" s="10">
        <v>1</v>
      </c>
      <c r="F90" s="13">
        <v>1</v>
      </c>
      <c r="G90" s="41">
        <v>0</v>
      </c>
      <c r="H90" s="48">
        <f t="shared" si="1"/>
        <v>0</v>
      </c>
      <c r="I90" s="11" t="s">
        <v>28</v>
      </c>
      <c r="J90" s="10" t="s">
        <v>16</v>
      </c>
      <c r="K90" s="21" t="s">
        <v>15</v>
      </c>
      <c r="L90" s="46"/>
    </row>
    <row r="91" spans="1:12" ht="15.75">
      <c r="A91" s="13">
        <v>85</v>
      </c>
      <c r="B91" s="16" t="s">
        <v>27</v>
      </c>
      <c r="C91" s="12" t="s">
        <v>7</v>
      </c>
      <c r="D91" s="12" t="s">
        <v>6</v>
      </c>
      <c r="E91" s="12">
        <v>0.5</v>
      </c>
      <c r="F91" s="12">
        <v>0.5</v>
      </c>
      <c r="G91" s="41">
        <v>0</v>
      </c>
      <c r="H91" s="48">
        <f t="shared" si="1"/>
        <v>0</v>
      </c>
      <c r="I91" s="17" t="s">
        <v>26</v>
      </c>
      <c r="J91" s="12" t="s">
        <v>25</v>
      </c>
      <c r="K91" s="18" t="s">
        <v>24</v>
      </c>
      <c r="L91" s="44"/>
    </row>
    <row r="92" spans="1:12" ht="15.75">
      <c r="A92" s="19">
        <v>86</v>
      </c>
      <c r="B92" s="16" t="s">
        <v>23</v>
      </c>
      <c r="C92" s="12" t="s">
        <v>7</v>
      </c>
      <c r="D92" s="12" t="s">
        <v>6</v>
      </c>
      <c r="E92" s="12">
        <v>7</v>
      </c>
      <c r="F92" s="12">
        <v>1</v>
      </c>
      <c r="G92" s="41">
        <v>0</v>
      </c>
      <c r="H92" s="48">
        <f t="shared" si="1"/>
        <v>0</v>
      </c>
      <c r="I92" s="17" t="s">
        <v>22</v>
      </c>
      <c r="J92" s="12" t="s">
        <v>21</v>
      </c>
      <c r="K92" s="18" t="s">
        <v>18</v>
      </c>
      <c r="L92" s="44"/>
    </row>
    <row r="93" spans="1:12" ht="15.75">
      <c r="A93" s="10">
        <v>87</v>
      </c>
      <c r="B93" s="24" t="s">
        <v>251</v>
      </c>
      <c r="C93" s="12" t="s">
        <v>7</v>
      </c>
      <c r="D93" s="12" t="s">
        <v>6</v>
      </c>
      <c r="E93" s="13">
        <v>1</v>
      </c>
      <c r="F93" s="13">
        <v>1</v>
      </c>
      <c r="G93" s="41">
        <v>0</v>
      </c>
      <c r="H93" s="48">
        <f t="shared" si="1"/>
        <v>0</v>
      </c>
      <c r="I93" s="17" t="s">
        <v>20</v>
      </c>
      <c r="J93" s="12" t="s">
        <v>19</v>
      </c>
      <c r="K93" s="18" t="s">
        <v>18</v>
      </c>
      <c r="L93" s="44"/>
    </row>
    <row r="94" spans="1:12" ht="15.75">
      <c r="A94" s="10">
        <v>88</v>
      </c>
      <c r="B94" s="11" t="s">
        <v>252</v>
      </c>
      <c r="C94" s="12" t="s">
        <v>7</v>
      </c>
      <c r="D94" s="10" t="s">
        <v>6</v>
      </c>
      <c r="E94" s="10">
        <v>10</v>
      </c>
      <c r="F94" s="13">
        <v>1</v>
      </c>
      <c r="G94" s="41">
        <v>0</v>
      </c>
      <c r="H94" s="48">
        <f t="shared" si="1"/>
        <v>0</v>
      </c>
      <c r="I94" s="11" t="s">
        <v>17</v>
      </c>
      <c r="J94" s="10" t="s">
        <v>16</v>
      </c>
      <c r="K94" s="21" t="s">
        <v>15</v>
      </c>
      <c r="L94" s="46"/>
    </row>
    <row r="95" spans="1:12" ht="15.75">
      <c r="A95" s="13">
        <v>89</v>
      </c>
      <c r="B95" s="16" t="s">
        <v>14</v>
      </c>
      <c r="C95" s="12" t="s">
        <v>13</v>
      </c>
      <c r="D95" s="12" t="s">
        <v>6</v>
      </c>
      <c r="E95" s="12">
        <v>3</v>
      </c>
      <c r="F95" s="12">
        <v>1</v>
      </c>
      <c r="G95" s="41">
        <v>0</v>
      </c>
      <c r="H95" s="48">
        <f t="shared" si="1"/>
        <v>0</v>
      </c>
      <c r="I95" s="17" t="s">
        <v>12</v>
      </c>
      <c r="J95" s="12" t="s">
        <v>9</v>
      </c>
      <c r="K95" s="18" t="s">
        <v>8</v>
      </c>
      <c r="L95" s="44"/>
    </row>
    <row r="96" spans="1:12" ht="15.75">
      <c r="A96" s="19">
        <v>90</v>
      </c>
      <c r="B96" s="16" t="s">
        <v>11</v>
      </c>
      <c r="C96" s="12" t="s">
        <v>7</v>
      </c>
      <c r="D96" s="12" t="s">
        <v>6</v>
      </c>
      <c r="E96" s="12">
        <v>2</v>
      </c>
      <c r="F96" s="12">
        <v>1</v>
      </c>
      <c r="G96" s="41">
        <v>0</v>
      </c>
      <c r="H96" s="48">
        <f t="shared" si="1"/>
        <v>0</v>
      </c>
      <c r="I96" s="17" t="s">
        <v>10</v>
      </c>
      <c r="J96" s="12" t="s">
        <v>9</v>
      </c>
      <c r="K96" s="18" t="s">
        <v>8</v>
      </c>
      <c r="L96" s="44"/>
    </row>
    <row r="97" spans="1:12" ht="15.75">
      <c r="A97" s="13">
        <v>91</v>
      </c>
      <c r="B97" s="11" t="s">
        <v>253</v>
      </c>
      <c r="C97" s="12" t="s">
        <v>7</v>
      </c>
      <c r="D97" s="10" t="s">
        <v>6</v>
      </c>
      <c r="E97" s="10">
        <v>5</v>
      </c>
      <c r="F97" s="13">
        <v>1</v>
      </c>
      <c r="G97" s="41">
        <v>0</v>
      </c>
      <c r="H97" s="48">
        <f>(E97/F97)*G97</f>
        <v>0</v>
      </c>
      <c r="I97" s="14" t="s">
        <v>5</v>
      </c>
      <c r="J97" s="10" t="s">
        <v>4</v>
      </c>
      <c r="K97" s="15" t="s">
        <v>3</v>
      </c>
      <c r="L97" s="46"/>
    </row>
    <row r="98" spans="2:8" ht="15">
      <c r="B98" s="53" t="s">
        <v>2</v>
      </c>
      <c r="C98" s="53"/>
      <c r="D98" s="53"/>
      <c r="E98" s="53"/>
      <c r="F98" s="53"/>
      <c r="G98" s="32">
        <f>SUM(G7:G97)</f>
        <v>0</v>
      </c>
      <c r="H98" s="32">
        <f>SUM(H7:H97)</f>
        <v>0</v>
      </c>
    </row>
    <row r="99" spans="2:8" ht="15">
      <c r="B99" s="56" t="s">
        <v>257</v>
      </c>
      <c r="C99" s="57"/>
      <c r="D99" s="57"/>
      <c r="E99" s="57"/>
      <c r="F99" s="58"/>
      <c r="G99" s="35"/>
      <c r="H99" s="50">
        <f>H98*1.21</f>
        <v>0</v>
      </c>
    </row>
    <row r="100" spans="2:8" ht="18" customHeight="1">
      <c r="B100" s="53" t="s">
        <v>1</v>
      </c>
      <c r="C100" s="53"/>
      <c r="D100" s="53"/>
      <c r="E100" s="53"/>
      <c r="F100" s="53"/>
      <c r="G100" s="33"/>
      <c r="H100" s="34">
        <v>1200000</v>
      </c>
    </row>
    <row r="102" spans="2:4" ht="15.75">
      <c r="B102" s="54" t="s">
        <v>225</v>
      </c>
      <c r="C102" s="54"/>
      <c r="D102" s="9" t="s">
        <v>226</v>
      </c>
    </row>
    <row r="103" spans="2:4" ht="59.25" customHeight="1">
      <c r="B103" s="55" t="s">
        <v>227</v>
      </c>
      <c r="C103" s="55"/>
      <c r="D103" s="47"/>
    </row>
    <row r="104" spans="2:4" ht="15.75">
      <c r="B104" s="51" t="s">
        <v>255</v>
      </c>
      <c r="C104" s="51"/>
      <c r="D104" s="47"/>
    </row>
    <row r="128" ht="15">
      <c r="B128" s="1" t="s">
        <v>0</v>
      </c>
    </row>
  </sheetData>
  <sheetProtection algorithmName="SHA-512" hashValue="Fo37z0MSVItg5z2iozM0mC+XL1YRoYMrgILhb7v7cUH1c6ewW0o7FIfbcIUNgjF4E/J/+DjnA8WyWgsWG0lwqw==" saltValue="X77drcN1D9ylux+hP6l2fA==" spinCount="100000" sheet="1" objects="1" scenarios="1" selectLockedCells="1"/>
  <mergeCells count="7">
    <mergeCell ref="B104:C104"/>
    <mergeCell ref="A2:F2"/>
    <mergeCell ref="B98:F98"/>
    <mergeCell ref="B100:F100"/>
    <mergeCell ref="B102:C102"/>
    <mergeCell ref="B103:C103"/>
    <mergeCell ref="B99:F9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2019-10-14T10:48:26Z</dcterms:modified>
  <cp:category/>
  <cp:version/>
  <cp:contentType/>
  <cp:contentStatus/>
</cp:coreProperties>
</file>