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List1" sheetId="1" r:id="rId1"/>
    <sheet name="List3" sheetId="3" r:id="rId2"/>
  </sheets>
  <externalReferences>
    <externalReference r:id="rId5"/>
  </externalReferences>
  <definedNames>
    <definedName name="_xlnm.Print_Area" localSheetId="0">'List1'!$A$1:$K$952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<sst xmlns="http://schemas.openxmlformats.org/spreadsheetml/2006/main" count="1816" uniqueCount="663">
  <si>
    <t>Všechny uvedené parametry, které přímo nesouvisí s funkčností a kompatibilitou požadovaných potřeb se mohou měnit o + / - 10 % (zejména se jedná o uvedené podružné rozměry)</t>
  </si>
  <si>
    <t>objem v ml</t>
  </si>
  <si>
    <t>dělení v mm</t>
  </si>
  <si>
    <t>výška v mm</t>
  </si>
  <si>
    <t>Předpokládaný počet</t>
  </si>
  <si>
    <t>Cena za 1 ks</t>
  </si>
  <si>
    <t>Cena celkem</t>
  </si>
  <si>
    <t>maximální přípustné množství v balení</t>
  </si>
  <si>
    <t>dělení v ml</t>
  </si>
  <si>
    <t>délka v mm</t>
  </si>
  <si>
    <t>Předpokládaný počet ks</t>
  </si>
  <si>
    <t>1000  ks /bal</t>
  </si>
  <si>
    <t>500  ks /bal</t>
  </si>
  <si>
    <t>Pipeta pro serologii a virologii, PS, graduovaná, sterilní, individuálně balená</t>
  </si>
  <si>
    <t>1000 ks/bal</t>
  </si>
  <si>
    <t>500 ks/bal</t>
  </si>
  <si>
    <t>200 ks/bal</t>
  </si>
  <si>
    <t>200ks/bal</t>
  </si>
  <si>
    <t>Stojan na pipety, kulatý, PP, určen pro max.28 pipet o průměru max. 14 mm, průměr základny je 225 mm, výška tyče je 375 mm</t>
  </si>
  <si>
    <t>kapacita</t>
  </si>
  <si>
    <t>průměr v mm</t>
  </si>
  <si>
    <t>vnitřní průměr v mm</t>
  </si>
  <si>
    <t>vnější průměr v mm</t>
  </si>
  <si>
    <t>síla stěny v mm</t>
  </si>
  <si>
    <t>Předpokládaný počet metrů</t>
  </si>
  <si>
    <t>Cena za 1 m</t>
  </si>
  <si>
    <t>Redukce, PP, provedení přímá</t>
  </si>
  <si>
    <t>pro hadičky o průměru v mm</t>
  </si>
  <si>
    <t>4-8/8-12</t>
  </si>
  <si>
    <t>4-8/12-16</t>
  </si>
  <si>
    <t>8-12/12-16</t>
  </si>
  <si>
    <t>Vývěva vodní, PP, se zpětným ventilem</t>
  </si>
  <si>
    <t>matice G3/4 (G1/2) nebo olivka 10-12 mm</t>
  </si>
  <si>
    <t>olivka 10-12 mm</t>
  </si>
  <si>
    <t>Míchadlo magnetické, PTFE</t>
  </si>
  <si>
    <t>typ</t>
  </si>
  <si>
    <t>POLYGON</t>
  </si>
  <si>
    <t>OCTAGON</t>
  </si>
  <si>
    <t>OVAL</t>
  </si>
  <si>
    <t>DOUBLE ENDED</t>
  </si>
  <si>
    <t>SPINPLUS</t>
  </si>
  <si>
    <t>TRIANGULAR</t>
  </si>
  <si>
    <t>DOUBLE-SPINFIN</t>
  </si>
  <si>
    <t>10*</t>
  </si>
  <si>
    <t>15*</t>
  </si>
  <si>
    <t>Vytahovač magnetických míchadel</t>
  </si>
  <si>
    <t>materiál</t>
  </si>
  <si>
    <t>PP</t>
  </si>
  <si>
    <t>PTFE</t>
  </si>
  <si>
    <t>velikost v mm</t>
  </si>
  <si>
    <t>450x630</t>
  </si>
  <si>
    <t>350x500</t>
  </si>
  <si>
    <t>Střička s barevným uzávěrem, PE, širokohrdlá, závit GL 45 - balení 10 ks</t>
  </si>
  <si>
    <t>barva</t>
  </si>
  <si>
    <t xml:space="preserve">Předpokládaný počet ks </t>
  </si>
  <si>
    <t>bílá</t>
  </si>
  <si>
    <t>10 ks/ bal</t>
  </si>
  <si>
    <t>červená</t>
  </si>
  <si>
    <t>10ks/ bal</t>
  </si>
  <si>
    <t>modrá</t>
  </si>
  <si>
    <t>žlutá</t>
  </si>
  <si>
    <t>Střička celobarevná, PE-LD, úzkohrdlá</t>
  </si>
  <si>
    <t>zelená</t>
  </si>
  <si>
    <t>Aceton</t>
  </si>
  <si>
    <t>Methanol</t>
  </si>
  <si>
    <t>Ethanol</t>
  </si>
  <si>
    <t>Destilovaná voda</t>
  </si>
  <si>
    <t>Střička autoklávovatelná, PP, výtoková trubička a víčko z jednoho kusu</t>
  </si>
  <si>
    <t>velikost uzávěru v mm</t>
  </si>
  <si>
    <t>6 ks/ bal</t>
  </si>
  <si>
    <t>4 ks / bal</t>
  </si>
  <si>
    <t>potisk</t>
  </si>
  <si>
    <t>Předpokládaný počet kusů ks</t>
  </si>
  <si>
    <t>LDPE</t>
  </si>
  <si>
    <t>Isopropanol</t>
  </si>
  <si>
    <t>Ethylacetát</t>
  </si>
  <si>
    <t>600 ks/ bal</t>
  </si>
  <si>
    <t>335 ks/ bal</t>
  </si>
  <si>
    <t>250 ks/ bal</t>
  </si>
  <si>
    <t>145 ks/ bal</t>
  </si>
  <si>
    <t>140 ks/ bal</t>
  </si>
  <si>
    <t>68 ks/ bal</t>
  </si>
  <si>
    <t>uzávěr (GL)</t>
  </si>
  <si>
    <t>Předpokládaný počet bal</t>
  </si>
  <si>
    <t>Cena za 1 bal.</t>
  </si>
  <si>
    <t>96 ks/ bal</t>
  </si>
  <si>
    <t>48 ks/ bal</t>
  </si>
  <si>
    <t>24 ks/ bal</t>
  </si>
  <si>
    <t>12 ks/ bal</t>
  </si>
  <si>
    <t>Ø hrdla v mm</t>
  </si>
  <si>
    <t>objem v l</t>
  </si>
  <si>
    <t>provedení</t>
  </si>
  <si>
    <t>rozměr v mm</t>
  </si>
  <si>
    <t>lehčený</t>
  </si>
  <si>
    <t>stohovatelný</t>
  </si>
  <si>
    <t>Sud s UN kódem, HDPE, UN kód označuje obaly pro balení a přepravu nebezpečných látek dle požadavků mezinárodních přepravních předpisů</t>
  </si>
  <si>
    <t>dvouhrdlý</t>
  </si>
  <si>
    <t>Ø366x510</t>
  </si>
  <si>
    <t>2x48</t>
  </si>
  <si>
    <t>Ø366x620</t>
  </si>
  <si>
    <t>širokohrdlý</t>
  </si>
  <si>
    <t>Ø366x680</t>
  </si>
  <si>
    <t>Nádoba na vzorky, LDPE, těsně zapadající výklopné víčko</t>
  </si>
  <si>
    <t>Cena za 1 bal</t>
  </si>
  <si>
    <t>500 ks / bal</t>
  </si>
  <si>
    <t>100 ks / bal</t>
  </si>
  <si>
    <t>50 ks / bal</t>
  </si>
  <si>
    <t>Nádoba na vzorky, HDPE, se šroubovým uzávěrem</t>
  </si>
  <si>
    <t>Zkumavka centrifugační s kónickým dnem, PP, průsvitná, vysoká chemická odolnost, lisovaná stupnice, pro použití až do 6000 x g, dodávána bez uzávěru, pro správnou centrifugaci musí být naplněna do 80% obsahu, autoklávovatelná</t>
  </si>
  <si>
    <t>rozměr Ø x v (mm)</t>
  </si>
  <si>
    <t>17x119</t>
  </si>
  <si>
    <t>28,5x133</t>
  </si>
  <si>
    <t>Zkumavka centrifugační s kónickým dnem, PC, průhledná, vysoká mechanická pevnost, lisovaná stupnice, pro použití až do 6000 x g v chlazených nebo běžných centrifugách, dodávána bez uzávěru, pro správnou centrifugaci musí být naplněna do 80% obsahu, autoklávovatelná</t>
  </si>
  <si>
    <t>17x120</t>
  </si>
  <si>
    <t>10 ks / bal</t>
  </si>
  <si>
    <t>28,5x135</t>
  </si>
  <si>
    <t>50*</t>
  </si>
  <si>
    <t>velikost uzávěru</t>
  </si>
  <si>
    <t>Předpokládaný počet bal.</t>
  </si>
  <si>
    <t>Zkumavka centrifugační, PP, se šroubovým uzávěrem, kónické dno, průsvitná, stupnice lisovaná</t>
  </si>
  <si>
    <r>
      <t xml:space="preserve">rozměr </t>
    </r>
    <r>
      <rPr>
        <sz val="11"/>
        <color indexed="8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x v (mm)</t>
    </r>
  </si>
  <si>
    <t>sterilní</t>
  </si>
  <si>
    <t>ne</t>
  </si>
  <si>
    <t>ano</t>
  </si>
  <si>
    <t>30x115</t>
  </si>
  <si>
    <t>30x116</t>
  </si>
  <si>
    <t>*samostatně stojící, použitelná do 3000 RCF</t>
  </si>
  <si>
    <t>počet otvorů</t>
  </si>
  <si>
    <t>rozměry v mm</t>
  </si>
  <si>
    <t>2x6</t>
  </si>
  <si>
    <t>2x10</t>
  </si>
  <si>
    <t>2x12</t>
  </si>
  <si>
    <t>2x5</t>
  </si>
  <si>
    <t>135x65x57</t>
  </si>
  <si>
    <t>155x65x57</t>
  </si>
  <si>
    <t>275x65x57</t>
  </si>
  <si>
    <t>325x65x57</t>
  </si>
  <si>
    <t>3x12</t>
  </si>
  <si>
    <t>325x85x57</t>
  </si>
  <si>
    <t>4x12</t>
  </si>
  <si>
    <t>325x120x57</t>
  </si>
  <si>
    <t>135x65x80</t>
  </si>
  <si>
    <t>155x65x80</t>
  </si>
  <si>
    <t>275x65x80</t>
  </si>
  <si>
    <t>325x65x80</t>
  </si>
  <si>
    <t>325x85x80</t>
  </si>
  <si>
    <t>325x120x80</t>
  </si>
  <si>
    <t>2x4</t>
  </si>
  <si>
    <t>170x90x80</t>
  </si>
  <si>
    <t>250x90x80</t>
  </si>
  <si>
    <t>3x8</t>
  </si>
  <si>
    <t>250x130x80</t>
  </si>
  <si>
    <r>
      <t xml:space="preserve">pro zkumavky do </t>
    </r>
    <r>
      <rPr>
        <sz val="11"/>
        <color indexed="8"/>
        <rFont val="Calibri"/>
        <family val="2"/>
      </rPr>
      <t>Ø v mm</t>
    </r>
  </si>
  <si>
    <t>počet míst</t>
  </si>
  <si>
    <t>Stojan na zkumavky, PP, nízká hmotnost, autoklávovatelný</t>
  </si>
  <si>
    <t>rozměr dxšxv v mm</t>
  </si>
  <si>
    <t>190x60x80</t>
  </si>
  <si>
    <t>375x65x95</t>
  </si>
  <si>
    <t>250x60x74</t>
  </si>
  <si>
    <t>Stojan na zkumavky,3dílný, PP, bílý</t>
  </si>
  <si>
    <t>270x65x110</t>
  </si>
  <si>
    <t>320x70x120</t>
  </si>
  <si>
    <t>Stojan na mikrozkumavky, PP, barevný, dvouvrstvý, autoklávovatelný, lze ho použít i ve vodních lázních nebo chladničkách, alfanumerické označení, pro 100 mikrozkumavek (1,5 ml) se zavřeným víčkem nebo bez víčka a 50 mikrozkumavek (1,5 ml) s otevřeným víčkem, stohovatelný, rozměry dxšxv 263x109,5x45 mm</t>
  </si>
  <si>
    <t>10-12</t>
  </si>
  <si>
    <t xml:space="preserve"> modrá</t>
  </si>
  <si>
    <t xml:space="preserve"> žlutá</t>
  </si>
  <si>
    <t xml:space="preserve"> červená</t>
  </si>
  <si>
    <t>8x12</t>
  </si>
  <si>
    <t>225x65x28</t>
  </si>
  <si>
    <t>oranžová</t>
  </si>
  <si>
    <t>transparentní</t>
  </si>
  <si>
    <t>růžová</t>
  </si>
  <si>
    <t>PP schránka pro 1 ks zásobníku, s průhledným víkem</t>
  </si>
  <si>
    <t>způsob balení</t>
  </si>
  <si>
    <t>PC/PP, s víkem, pro zkumavky 0,2 ml</t>
  </si>
  <si>
    <t>50</t>
  </si>
  <si>
    <t>role</t>
  </si>
  <si>
    <t>1000 ks / bal</t>
  </si>
  <si>
    <t>Destička mikrotitrační, 96 jamek, sterilní, PS</t>
  </si>
  <si>
    <t>profil jamky</t>
  </si>
  <si>
    <r>
      <t xml:space="preserve">objem jamky v </t>
    </r>
    <r>
      <rPr>
        <sz val="11"/>
        <color indexed="8"/>
        <rFont val="Calibri"/>
        <family val="2"/>
      </rPr>
      <t>μl</t>
    </r>
  </si>
  <si>
    <t>96U</t>
  </si>
  <si>
    <t>kulatý</t>
  </si>
  <si>
    <t>345</t>
  </si>
  <si>
    <t>100 ks/ bal</t>
  </si>
  <si>
    <t>96V</t>
  </si>
  <si>
    <t>kónický</t>
  </si>
  <si>
    <t>335</t>
  </si>
  <si>
    <t>96F</t>
  </si>
  <si>
    <t>plochý</t>
  </si>
  <si>
    <t>405</t>
  </si>
  <si>
    <t>víko</t>
  </si>
  <si>
    <t>Destička mikrotitrační, pro tkáňové kultury, sterilní, PS, dodávány včetně víka</t>
  </si>
  <si>
    <r>
      <t>povrch pro růst v cm</t>
    </r>
    <r>
      <rPr>
        <vertAlign val="superscript"/>
        <sz val="11"/>
        <color indexed="8"/>
        <rFont val="Calibri"/>
        <family val="2"/>
      </rPr>
      <t>2</t>
    </r>
  </si>
  <si>
    <r>
      <t xml:space="preserve">minimální objem jamky v </t>
    </r>
    <r>
      <rPr>
        <sz val="11"/>
        <color indexed="8"/>
        <rFont val="Calibri"/>
        <family val="2"/>
      </rPr>
      <t>μl</t>
    </r>
  </si>
  <si>
    <t>12</t>
  </si>
  <si>
    <t>3,85</t>
  </si>
  <si>
    <t>760</t>
  </si>
  <si>
    <t>24</t>
  </si>
  <si>
    <t>1,93</t>
  </si>
  <si>
    <t>380</t>
  </si>
  <si>
    <t>48</t>
  </si>
  <si>
    <t>0,84</t>
  </si>
  <si>
    <t>190</t>
  </si>
  <si>
    <t>6</t>
  </si>
  <si>
    <t>9,6</t>
  </si>
  <si>
    <t>1900</t>
  </si>
  <si>
    <t>0,33</t>
  </si>
  <si>
    <t>75</t>
  </si>
  <si>
    <t>0,32</t>
  </si>
  <si>
    <t>Miska Petriho, PS</t>
  </si>
  <si>
    <t>Ø x v (mm)</t>
  </si>
  <si>
    <t>čirá, nedělená, s větráním</t>
  </si>
  <si>
    <t>55x14</t>
  </si>
  <si>
    <t>čirá, nedělená, nesterilní</t>
  </si>
  <si>
    <t>60 x 8</t>
  </si>
  <si>
    <t>čirá, nedělená, ster. persterilem</t>
  </si>
  <si>
    <t>60x14</t>
  </si>
  <si>
    <t>čirá, očíslovaná sekce</t>
  </si>
  <si>
    <t>65x15</t>
  </si>
  <si>
    <t>čirá, nedělená, s větráním, pH neutrální</t>
  </si>
  <si>
    <t>90x14</t>
  </si>
  <si>
    <t>čirá, nedělená, sterilní</t>
  </si>
  <si>
    <t>čirá, nedělená, pH neutrální</t>
  </si>
  <si>
    <t>94x16</t>
  </si>
  <si>
    <t>čirá, 2 sektorová, pH neutrální</t>
  </si>
  <si>
    <t>100 x 15</t>
  </si>
  <si>
    <t>čirá, s větráním</t>
  </si>
  <si>
    <t>143x21</t>
  </si>
  <si>
    <t>Roztěrka pro Petriho misky, ve tvaru L</t>
  </si>
  <si>
    <t>popis</t>
  </si>
  <si>
    <t>sterilní - balené individuálně</t>
  </si>
  <si>
    <t>Láhev kultivační pro tkáňové kultury, sterilní, PS, láhve se zvednutým hrdlem, vhodné i pro leváky</t>
  </si>
  <si>
    <r>
      <t>kultivační plocha
cm</t>
    </r>
    <r>
      <rPr>
        <vertAlign val="superscript"/>
        <sz val="11"/>
        <color indexed="8"/>
        <rFont val="Calibri"/>
        <family val="2"/>
      </rPr>
      <t>2</t>
    </r>
  </si>
  <si>
    <t>provedení uzávěru</t>
  </si>
  <si>
    <t>25</t>
  </si>
  <si>
    <t>12,5</t>
  </si>
  <si>
    <t>VENT</t>
  </si>
  <si>
    <t>200</t>
  </si>
  <si>
    <t>FILTER</t>
  </si>
  <si>
    <t>250</t>
  </si>
  <si>
    <t>10</t>
  </si>
  <si>
    <t>600</t>
  </si>
  <si>
    <t>182,5</t>
  </si>
  <si>
    <t>40</t>
  </si>
  <si>
    <t>850</t>
  </si>
  <si>
    <t>300</t>
  </si>
  <si>
    <t>18</t>
  </si>
  <si>
    <t>Klička inokulační, sterilizovaná, šestihranné držadlo, individuálně balené</t>
  </si>
  <si>
    <t>130</t>
  </si>
  <si>
    <t>500 ks /bal</t>
  </si>
  <si>
    <t>104</t>
  </si>
  <si>
    <t>150</t>
  </si>
  <si>
    <t>230</t>
  </si>
  <si>
    <t>155</t>
  </si>
  <si>
    <t>2,5 se stupnicí</t>
  </si>
  <si>
    <t>3 makro se stupnicí</t>
  </si>
  <si>
    <t>3 mikro</t>
  </si>
  <si>
    <t>3 kapilární</t>
  </si>
  <si>
    <t>144</t>
  </si>
  <si>
    <t>170</t>
  </si>
  <si>
    <t>200 ks / bal</t>
  </si>
  <si>
    <t>500 ks/ bal</t>
  </si>
  <si>
    <t>250 ks /bal</t>
  </si>
  <si>
    <t>DS</t>
  </si>
  <si>
    <t>31x53x5,3</t>
  </si>
  <si>
    <t>černá</t>
  </si>
  <si>
    <t>31x55x4,6</t>
  </si>
  <si>
    <t>56x85x14,5</t>
  </si>
  <si>
    <t>96x134,5x18,5</t>
  </si>
  <si>
    <t>SQ</t>
  </si>
  <si>
    <t>43x43x8</t>
  </si>
  <si>
    <t>78,5x78,5x23</t>
  </si>
  <si>
    <t>134x134x23</t>
  </si>
  <si>
    <t xml:space="preserve"> Název</t>
  </si>
  <si>
    <t>specifikace obecné pro VŘ</t>
  </si>
  <si>
    <t>Kultivační nádoby</t>
  </si>
  <si>
    <t>karton/ krabice</t>
  </si>
  <si>
    <t>petriho miska s popisovatelným proužkem</t>
  </si>
  <si>
    <t>materiál:PS
počet Oddílů: nedělené 
Vlastnosti: čirá, sterilní 
Průměr: 60 mm 
Výška: 16 mm 
Využití: pro tkáňové kultury, opticko mechanicky upravený povrch pro růst buněk</t>
  </si>
  <si>
    <t>kultivační láhev</t>
  </si>
  <si>
    <t>materiál:PS 
Vlastnosti: čirá, sterilní, cap vented, endotoxin tested,
velikost: plocha 25 cm2 
Výška: 29 mm 
Využití: pro tkáňové kultury,  opticko mechanicky upravený povrch pro růst buněk</t>
  </si>
  <si>
    <t>materiál:PS 
Vlastnosti: čirá, sterilní, cap vented, endotoxin tested
velikost: plocha 75 cm2 
Výška: 40 mm
Využití: pro tkáňové kultury, opticko mechanicky upravený povrch pro růst buněk</t>
  </si>
  <si>
    <t>Držák skalpelových čepelek - nerezová ocel</t>
  </si>
  <si>
    <t>č.</t>
  </si>
  <si>
    <t>3</t>
  </si>
  <si>
    <t>4</t>
  </si>
  <si>
    <t>Skalpelové čepelky - nerezová ocel</t>
  </si>
  <si>
    <t>10A</t>
  </si>
  <si>
    <t>11</t>
  </si>
  <si>
    <t>E</t>
  </si>
  <si>
    <t>14</t>
  </si>
  <si>
    <t>15</t>
  </si>
  <si>
    <t>15T</t>
  </si>
  <si>
    <t>16</t>
  </si>
  <si>
    <t>20</t>
  </si>
  <si>
    <t>21</t>
  </si>
  <si>
    <t>22</t>
  </si>
  <si>
    <t>22A</t>
  </si>
  <si>
    <t>23</t>
  </si>
  <si>
    <t>26</t>
  </si>
  <si>
    <t>Krabice na podložní skla, prachotěsná,pro 50 ks mikroskel 76x26 mm, stohovatelná, popisovací štítek, polystyren</t>
  </si>
  <si>
    <t xml:space="preserve"> rozměr v mm</t>
  </si>
  <si>
    <t xml:space="preserve">modrá </t>
  </si>
  <si>
    <t>Krabice na podložní skla, prachotěsná,pro 100 ks mikroskel 76x26 mm, stohovatelná, popisovací štítek, polystyren</t>
  </si>
  <si>
    <t>Fólie hliníková (alobal)</t>
  </si>
  <si>
    <t>síla v mm</t>
  </si>
  <si>
    <t>Předpokládaný počet kg</t>
  </si>
  <si>
    <t>Cena za 1 kg</t>
  </si>
  <si>
    <t>přířez</t>
  </si>
  <si>
    <t>0,01</t>
  </si>
  <si>
    <t>150x150</t>
  </si>
  <si>
    <t>1 kg</t>
  </si>
  <si>
    <t>0,02</t>
  </si>
  <si>
    <t>500</t>
  </si>
  <si>
    <t>5 kg</t>
  </si>
  <si>
    <r>
      <t>Box na Al fólii, PMMA, prachotěsný, teplotní odolnost do +70</t>
    </r>
    <r>
      <rPr>
        <b/>
        <sz val="11"/>
        <color indexed="8"/>
        <rFont val="Calibri"/>
        <family val="2"/>
      </rPr>
      <t>° C, odolný vůči UV záření</t>
    </r>
  </si>
  <si>
    <t>délka v m</t>
  </si>
  <si>
    <t>šířka v cm</t>
  </si>
  <si>
    <t>schránka na Parafilm s odřezávacím nožem</t>
  </si>
  <si>
    <t>Zátka gumová, kónická (1 kg)</t>
  </si>
  <si>
    <r>
      <t xml:space="preserve">horní </t>
    </r>
    <r>
      <rPr>
        <sz val="11"/>
        <color indexed="8"/>
        <rFont val="Calibri"/>
        <family val="2"/>
      </rPr>
      <t>Ø v mm</t>
    </r>
  </si>
  <si>
    <r>
      <t xml:space="preserve">dolní </t>
    </r>
    <r>
      <rPr>
        <sz val="11"/>
        <color indexed="8"/>
        <rFont val="Calibri"/>
        <family val="2"/>
      </rPr>
      <t>Ø v mm</t>
    </r>
  </si>
  <si>
    <t>3,5</t>
  </si>
  <si>
    <t>5</t>
  </si>
  <si>
    <t>8</t>
  </si>
  <si>
    <t>10,5</t>
  </si>
  <si>
    <t>17</t>
  </si>
  <si>
    <t>30</t>
  </si>
  <si>
    <t>29</t>
  </si>
  <si>
    <t>31</t>
  </si>
  <si>
    <t>35</t>
  </si>
  <si>
    <t>36</t>
  </si>
  <si>
    <t>41</t>
  </si>
  <si>
    <t>47</t>
  </si>
  <si>
    <t>50,5</t>
  </si>
  <si>
    <t>45</t>
  </si>
  <si>
    <t>56</t>
  </si>
  <si>
    <t>60</t>
  </si>
  <si>
    <t>64,5</t>
  </si>
  <si>
    <t>55</t>
  </si>
  <si>
    <t>71</t>
  </si>
  <si>
    <t>79</t>
  </si>
  <si>
    <t>65</t>
  </si>
  <si>
    <t>87</t>
  </si>
  <si>
    <t>94</t>
  </si>
  <si>
    <r>
      <t xml:space="preserve">Zátka silikonová, kónická, biologicky inertní, pro teploty - 60 … +220 </t>
    </r>
    <r>
      <rPr>
        <b/>
        <sz val="11"/>
        <color indexed="8"/>
        <rFont val="Calibri"/>
        <family val="2"/>
      </rPr>
      <t>° C</t>
    </r>
  </si>
  <si>
    <t>Zátka korková, kónická</t>
  </si>
  <si>
    <t>13</t>
  </si>
  <si>
    <t>27</t>
  </si>
  <si>
    <t>105</t>
  </si>
  <si>
    <t>160</t>
  </si>
  <si>
    <t>260</t>
  </si>
  <si>
    <t>305</t>
  </si>
  <si>
    <t>Kopist nerezová, plochý list špachtle (lopatky) na jedné straně a mikrolžička na straně druhé</t>
  </si>
  <si>
    <t>6x45</t>
  </si>
  <si>
    <t>5x9</t>
  </si>
  <si>
    <t>6x50</t>
  </si>
  <si>
    <t>6x55</t>
  </si>
  <si>
    <t>Lžička se špachtlí nerezová</t>
  </si>
  <si>
    <t>120</t>
  </si>
  <si>
    <t>30x20</t>
  </si>
  <si>
    <t>31x21</t>
  </si>
  <si>
    <t>36x26</t>
  </si>
  <si>
    <t>180</t>
  </si>
  <si>
    <t>40x28</t>
  </si>
  <si>
    <t>210</t>
  </si>
  <si>
    <t>45x32</t>
  </si>
  <si>
    <t>50x35</t>
  </si>
  <si>
    <t>Lžička na práškové materiály, nerezová, s dlouhým držátkem a podélným tvarem misky</t>
  </si>
  <si>
    <t>miska v mm</t>
  </si>
  <si>
    <t>10x42</t>
  </si>
  <si>
    <t>Lžička nerezová, se zúženou miskou</t>
  </si>
  <si>
    <t>135</t>
  </si>
  <si>
    <t>9x20</t>
  </si>
  <si>
    <t>16x32</t>
  </si>
  <si>
    <t>15x30</t>
  </si>
  <si>
    <t>Skalpel s plochým držadlem</t>
  </si>
  <si>
    <t>délka čepele v mm</t>
  </si>
  <si>
    <t>bříškatý</t>
  </si>
  <si>
    <t>hrotnatý</t>
  </si>
  <si>
    <t>Nůžky chirurgické se špičatými hroty</t>
  </si>
  <si>
    <t>provedení čelistí</t>
  </si>
  <si>
    <t>zahnuté</t>
  </si>
  <si>
    <t>přímé</t>
  </si>
  <si>
    <t>Jehla preparační s plastovou rukojetí</t>
  </si>
  <si>
    <t>průměr jehly v mm</t>
  </si>
  <si>
    <t>Držák na zkumavky, ruční</t>
  </si>
  <si>
    <t>délka 225 mm, minimální průměr zkumavky 17 mm</t>
  </si>
  <si>
    <t>délka 180 mm, minimální průměr zkumavky 16 mm</t>
  </si>
  <si>
    <t>Svorka křížová, k upevnění držáků na laboratorní stojan</t>
  </si>
  <si>
    <t>upínací průměr do mm</t>
  </si>
  <si>
    <t>hliník</t>
  </si>
  <si>
    <t>Držák křížový univerzální</t>
  </si>
  <si>
    <t>upínací průměr v mm</t>
  </si>
  <si>
    <t>50-65</t>
  </si>
  <si>
    <t>potažený PVC</t>
  </si>
  <si>
    <t>potažený silikonem</t>
  </si>
  <si>
    <t>Držák bez svorky univerzální, hliníkový</t>
  </si>
  <si>
    <t>potažený korkem</t>
  </si>
  <si>
    <t>Držák bez svorky univerzální, pochromovaný</t>
  </si>
  <si>
    <t>15-25</t>
  </si>
  <si>
    <t>Držák na chladič, hliníkový</t>
  </si>
  <si>
    <t>Držák na chladič, pochromovaný</t>
  </si>
  <si>
    <t>Držák na byrety, pochromovaný</t>
  </si>
  <si>
    <t xml:space="preserve">jednoduchý </t>
  </si>
  <si>
    <t>dvojitý</t>
  </si>
  <si>
    <t>Kruh varný bez svorky, pochromovaný</t>
  </si>
  <si>
    <t>průměr vnitřní v mm</t>
  </si>
  <si>
    <t>Stojan laboratorní s kovovou deskou a šroubovací tyčí</t>
  </si>
  <si>
    <t>podstava v mm</t>
  </si>
  <si>
    <t>délka tyče v mm</t>
  </si>
  <si>
    <t>250x150</t>
  </si>
  <si>
    <t>300x175</t>
  </si>
  <si>
    <t>Stojan laboratorní BUNSEN, kompletní, s varnými kruhy o průměrech 70,100 a 130 mm, držák na chladič velký, držák bez svorky typ l, držák na chladič typ II, svorka dvojitá v počtu 6 ks</t>
  </si>
  <si>
    <t>Tlačka hadicová Hofmanova se závitem</t>
  </si>
  <si>
    <t>pro průměry hadic do mm</t>
  </si>
  <si>
    <t>Tlačka hadicová Mohrova</t>
  </si>
  <si>
    <t>Stojan na zkumavky, hliníkový, pro práci za vyšších teplot ve středně agresivním prostředí</t>
  </si>
  <si>
    <t>počet pozic</t>
  </si>
  <si>
    <t>200x61x85</t>
  </si>
  <si>
    <t>Kartáč</t>
  </si>
  <si>
    <t>zakončení</t>
  </si>
  <si>
    <t>na kádinky malý</t>
  </si>
  <si>
    <t>x</t>
  </si>
  <si>
    <t>držadlo</t>
  </si>
  <si>
    <t>směs</t>
  </si>
  <si>
    <t>na kádinky velký</t>
  </si>
  <si>
    <t>na baňky malý</t>
  </si>
  <si>
    <t>70</t>
  </si>
  <si>
    <t>silon</t>
  </si>
  <si>
    <t>na baňky velký</t>
  </si>
  <si>
    <t>110</t>
  </si>
  <si>
    <t>na byrety</t>
  </si>
  <si>
    <t>očko</t>
  </si>
  <si>
    <t>žíně</t>
  </si>
  <si>
    <t>na pipety</t>
  </si>
  <si>
    <t>na močové lahve</t>
  </si>
  <si>
    <t>na dětské lahve</t>
  </si>
  <si>
    <t>na zkumavky s vějířkem</t>
  </si>
  <si>
    <t>na láhve s vějířkem</t>
  </si>
  <si>
    <t>na demižony</t>
  </si>
  <si>
    <t>80</t>
  </si>
  <si>
    <t>Chňapka silikonová Hand Grip</t>
  </si>
  <si>
    <t>teplotní odolnost</t>
  </si>
  <si>
    <t>-50…+250° C</t>
  </si>
  <si>
    <t>Papírky indikátorové</t>
  </si>
  <si>
    <t>název</t>
  </si>
  <si>
    <t xml:space="preserve">použití </t>
  </si>
  <si>
    <t>lakmusový červený</t>
  </si>
  <si>
    <t>zjištění alkalické reakce vodných roztoků</t>
  </si>
  <si>
    <t>bloček/tuba 100 ks</t>
  </si>
  <si>
    <t>lakmusový modrý</t>
  </si>
  <si>
    <t>zjištění kyselé reakce vodných roztoků</t>
  </si>
  <si>
    <t>lakmusový neutrální</t>
  </si>
  <si>
    <t>zjištění kyselé a alkalické reakce vodných roztoků</t>
  </si>
  <si>
    <t>PHAN pH 1-11</t>
  </si>
  <si>
    <t>určení pH v dané oblasti</t>
  </si>
  <si>
    <t>PHAN pH 3,9-5,4</t>
  </si>
  <si>
    <t>PHAN pH 6-7,5</t>
  </si>
  <si>
    <t>univerzální pH 0-12</t>
  </si>
  <si>
    <t>Laktotes 7-9-11´SH</t>
  </si>
  <si>
    <t>zjištění kyselosti mléka v oblasti pH 6-6,5</t>
  </si>
  <si>
    <t>Papírky univerzální indikátorové, bloček</t>
  </si>
  <si>
    <t>rozsah pH</t>
  </si>
  <si>
    <t>rozlišení</t>
  </si>
  <si>
    <t>1-11</t>
  </si>
  <si>
    <t>1,0 pH</t>
  </si>
  <si>
    <t>Standardní jednorázové stříkačky, vysoký standard kvality. Průhledné těleso stříkačky, hladký posuv pístu.</t>
  </si>
  <si>
    <t>objem</t>
  </si>
  <si>
    <t>balené</t>
  </si>
  <si>
    <t>Předpokládaný ks</t>
  </si>
  <si>
    <t>1 ml</t>
  </si>
  <si>
    <t>jednotlivě</t>
  </si>
  <si>
    <t>2 ml</t>
  </si>
  <si>
    <t>5 ml</t>
  </si>
  <si>
    <t>10 ml</t>
  </si>
  <si>
    <t>20 ml</t>
  </si>
  <si>
    <t>50 ml</t>
  </si>
  <si>
    <t>Kryobox papírový, 136x136 mm, odolnost vůči ultranízkým teplotám, 2 provedení - standardní s vodoodpudivým papírovým potahem a speciální s plastovým vodoodpudivým potahem, kompatibilní s širokou nabídkou vkládacích mřížek</t>
  </si>
  <si>
    <t>potah</t>
  </si>
  <si>
    <t>papírový</t>
  </si>
  <si>
    <t>mřížka</t>
  </si>
  <si>
    <t>4x4</t>
  </si>
  <si>
    <t>5x5</t>
  </si>
  <si>
    <t>6x6</t>
  </si>
  <si>
    <t>7x7</t>
  </si>
  <si>
    <t>8x8</t>
  </si>
  <si>
    <t>9x9</t>
  </si>
  <si>
    <t>10x10</t>
  </si>
  <si>
    <t>průhledná</t>
  </si>
  <si>
    <t>Kryobox s mřížkou, PP, pro 3 - 5ml zkumavky, 81 míst, rozměr 133x133x52 mm(šxdxv)</t>
  </si>
  <si>
    <t>Předpokládaný počet kusů</t>
  </si>
  <si>
    <t>NZ</t>
  </si>
  <si>
    <t xml:space="preserve">Předpokládaný počet kusů </t>
  </si>
  <si>
    <t>7/16-7/25</t>
  </si>
  <si>
    <t>10/19-10/30</t>
  </si>
  <si>
    <t>12/21-12/32</t>
  </si>
  <si>
    <t>14/23-14/35</t>
  </si>
  <si>
    <t>19/26-19/38</t>
  </si>
  <si>
    <t>24/29-24/40</t>
  </si>
  <si>
    <t>29/32-29/42</t>
  </si>
  <si>
    <t>34/35-34/45</t>
  </si>
  <si>
    <t>45/40-45/50</t>
  </si>
  <si>
    <t xml:space="preserve">Vata buničitá přířez  20x30 cm </t>
  </si>
  <si>
    <t>druh</t>
  </si>
  <si>
    <t xml:space="preserve">maximální přípustné množství v balení max. </t>
  </si>
  <si>
    <t xml:space="preserve">20x30 cm </t>
  </si>
  <si>
    <t>nepožadováno</t>
  </si>
  <si>
    <t>velikost</t>
  </si>
  <si>
    <t>Špachtle jednorázová</t>
  </si>
  <si>
    <t>Špachtle jednorázová, PP, mikro, antistat, průhl., 3x140mm</t>
  </si>
  <si>
    <t>Komodita č.</t>
  </si>
  <si>
    <t>1.</t>
  </si>
  <si>
    <t>2.</t>
  </si>
  <si>
    <t>kód produktu</t>
  </si>
  <si>
    <t>kód produktu (např. katalogové č. produktu)</t>
  </si>
  <si>
    <t>Odměrka s výlevkou vysoká, PP, s uchem, průsvitná, jasně vyznačená stupnice</t>
  </si>
  <si>
    <t>Odměrka s výlevkou, PP, průsvitná,  stohovatelná, jasně vyznačená stupnice</t>
  </si>
  <si>
    <t>Pipeta Pasteur, nesterilní</t>
  </si>
  <si>
    <r>
      <rPr>
        <b/>
        <sz val="11"/>
        <rFont val="Calibri"/>
        <family val="2"/>
      </rPr>
      <t>Váženka na vážení, PS, dva tvary: DS - tvar diamantu a SQ - čtvercový tvar, hydrofobní povrch</t>
    </r>
  </si>
  <si>
    <t>výška minimálně v mm</t>
  </si>
  <si>
    <t>Svorka pro normalizovaný zábrus, nerezová ocel</t>
  </si>
  <si>
    <t>38x38</t>
  </si>
  <si>
    <t>*výška u typu DOUBLE-SPIN</t>
  </si>
  <si>
    <t>velikost uzávěru v mm (orientační údaj)</t>
  </si>
  <si>
    <t>Ø hrdla v mm  (orientační údaj)</t>
  </si>
  <si>
    <r>
      <t>Stojan na zkumavky, PMMA, průměr otvorů 18 mm, teplotní odolnost do +70</t>
    </r>
    <r>
      <rPr>
        <b/>
        <sz val="11"/>
        <color indexed="8"/>
        <rFont val="Calibri"/>
        <family val="2"/>
      </rPr>
      <t>° C, fyziologicky netečný materiál, snadno čistitelný díky velice hladkému povrchu, odolný vůči UV záření</t>
    </r>
  </si>
  <si>
    <r>
      <t xml:space="preserve">Parafilm M - netoxická fólie, </t>
    </r>
    <r>
      <rPr>
        <b/>
        <sz val="11"/>
        <color indexed="8"/>
        <rFont val="Calibri"/>
        <family val="2"/>
      </rPr>
      <t>průtažnost 200%</t>
    </r>
  </si>
  <si>
    <t>Preparační jehly</t>
  </si>
  <si>
    <t xml:space="preserve">lanceta kovová (zakončení jako kopí) bez držáku </t>
  </si>
  <si>
    <t xml:space="preserve">očko bez držáku kovové, průměr 1,5 mm ± 0,2 mm </t>
  </si>
  <si>
    <t xml:space="preserve">očko bez držáku kovové, průměr 2,5 mm ± 0,2 mm </t>
  </si>
  <si>
    <t xml:space="preserve">Jehla preparační přímá kovová bez držáku </t>
  </si>
  <si>
    <t>Délka</t>
  </si>
  <si>
    <t xml:space="preserve">120 - 130 mm </t>
  </si>
  <si>
    <t>Držák preparačních jehel, kovový</t>
  </si>
  <si>
    <t xml:space="preserve">200 - 250 mm </t>
  </si>
  <si>
    <t>Rozměry role</t>
  </si>
  <si>
    <t>45 cm ±  5 cm x 1525cm ±  30 cm</t>
  </si>
  <si>
    <t>Rychlofiltrační materiál pro želatinové homogenity, složený z hedvábí-polyesteru s akrylovým pojivem. Vhodný pro izolaci protoplastů, autoklávovatelný, velikost pórů 22-25 µm</t>
  </si>
  <si>
    <t xml:space="preserve">Stojan na zkumavky se čtyřmi stranami multifunkční, pro 4 50 ml zkumavky, 6 15 ml zkumavky, 32 1,5/2 ml zkumavky a 32 0,5 ml mikrozkumavky, autoklávovatelný </t>
  </si>
  <si>
    <t xml:space="preserve">Systém stojanů pro PCR, oddělitelný 96-jamkový stojan vhodný pro destičku, 0,2 ml zkumavky nebo 0,2 ml stripy, další jamky na stojanu pro 0,5 ml, 1,5 ml nebo 2,0 ml zkumavky, autoklávovatelný a použitelný v mrazícím boxu (-20°C) </t>
  </si>
  <si>
    <t xml:space="preserve">Stojan na centrifugační zkumavky zajišťující oporu konickému dnu, 20 až 30  otvorů pro 50 ml zkumavky, 30 až 40 otvorů pro 15 ml zkumavky </t>
  </si>
  <si>
    <t xml:space="preserve">Chladící stojan na PCR zkumavky, 96 jamek, indikace změnou barvy stojánku při 0°C, pro 0,2 ml mikrozkumavky a PCR destičky </t>
  </si>
  <si>
    <t>Krabičky skladovací plastové na 2 ml mikrozkumavky, 10x10 míst, s víkem připojeným ke krabičce, bez jakýchkoli otvorů ve víčku nebo krabičce</t>
  </si>
  <si>
    <t>fialová</t>
  </si>
  <si>
    <t>bezbarvá (průhledné)</t>
  </si>
  <si>
    <t>bezbarvá (průhledná)</t>
  </si>
  <si>
    <t>barevné provedení</t>
  </si>
  <si>
    <t>35 x 10 mm</t>
  </si>
  <si>
    <t>čirá, s větráním, sterilní</t>
  </si>
  <si>
    <t>další specifikace</t>
  </si>
  <si>
    <t>baleno po 20 miskách v jednom plastikovém sáčku</t>
  </si>
  <si>
    <t>Stříkačkové filtry</t>
  </si>
  <si>
    <t>polyethylensulfonová membrána s póry 0,2 µm</t>
  </si>
  <si>
    <t>typ membrány</t>
  </si>
  <si>
    <t>specifikace</t>
  </si>
  <si>
    <t>Celofánová fólie</t>
  </si>
  <si>
    <t>vhodná pro kultivaci mikroorganismů</t>
  </si>
  <si>
    <t>rozměry (tolerance 10%)</t>
  </si>
  <si>
    <t>kruhový výřez, průměr 8 cm</t>
  </si>
  <si>
    <t>Filtrační papír</t>
  </si>
  <si>
    <t>Typ 390</t>
  </si>
  <si>
    <t>kruhový výřez, průměr 12,5 cm</t>
  </si>
  <si>
    <t xml:space="preserve">30 x 35x 50 </t>
  </si>
  <si>
    <t>20 x 25 x 35</t>
  </si>
  <si>
    <t>15 x 20 x 25</t>
  </si>
  <si>
    <t>Zipovací uzavíratelné sáčky plastikové</t>
  </si>
  <si>
    <t>Rozměry v cm</t>
  </si>
  <si>
    <t>20 x 30 (± 2cm)</t>
  </si>
  <si>
    <r>
      <t>30 x 40 (</t>
    </r>
    <r>
      <rPr>
        <sz val="11"/>
        <color theme="1"/>
        <rFont val="Calibri"/>
        <family val="2"/>
      </rPr>
      <t xml:space="preserve">± </t>
    </r>
    <r>
      <rPr>
        <sz val="9.9"/>
        <color theme="1"/>
        <rFont val="Calibri"/>
        <family val="2"/>
      </rPr>
      <t>0,5cm)</t>
    </r>
  </si>
  <si>
    <t>7 x 10 (± 1 cm)</t>
  </si>
  <si>
    <t>Maximální objem</t>
  </si>
  <si>
    <t>centrifugační zkumavky, plastové</t>
  </si>
  <si>
    <t>Další specifikace</t>
  </si>
  <si>
    <t>15 ml</t>
  </si>
  <si>
    <t>vytištěná stupnice ml, výdrž nejméně 9 000xg, se šroubovacím plochým víčkem, sterilní</t>
  </si>
  <si>
    <t xml:space="preserve">vytištěná stupnice ml, výdrž nejméně 9 000xg, se šroubovacím plochým víčkem, sterilní </t>
  </si>
  <si>
    <t>Polyethylenová lepící páska, po odlepení zanechává čistý povrch (tj. lze snadno pásku odlepit vcelku)</t>
  </si>
  <si>
    <t xml:space="preserve">Pytle na odpad, autoklávovatelné při teplotě 121 °C, materiál PP/PE </t>
  </si>
  <si>
    <t>Velikost (litry)</t>
  </si>
  <si>
    <t>7 - 10 l</t>
  </si>
  <si>
    <t>15-20 l</t>
  </si>
  <si>
    <t xml:space="preserve">Papír filtrační 2R/80 archy, filtrační papír vyrobený z bělené buničiny, plošná hmotnost 80 g/m2 ± 10 g/m2  </t>
  </si>
  <si>
    <t xml:space="preserve"> 400x400 mm (± 50 mm v obou rozměrech)</t>
  </si>
  <si>
    <t>Velikost (ml)</t>
  </si>
  <si>
    <t>60 ml ± 10 ml</t>
  </si>
  <si>
    <t>25 ml</t>
  </si>
  <si>
    <t>0,5 ml</t>
  </si>
  <si>
    <t>kónické dno, průhledné, low-binding, popisovatelné rovné víčko, vhodné nejméně do -80°c, vhodné alespoň pro 13 000 RPM (centrifugace)</t>
  </si>
  <si>
    <t>barva:  transparentní 
vlastnosti:  graduované, hladký povrch, rovné víčko, uzavírání safe-lock, baleno v sáčcích</t>
  </si>
  <si>
    <t>Válec odměrný vysoký, PP, průsvitný, třída přesnosti B, podle DIN 12681/ISO 6706,  kruhově lisovaná stupnice</t>
  </si>
  <si>
    <r>
      <t>Hadice silikonová, transparentní, teplotní stálost - 60…+200</t>
    </r>
    <r>
      <rPr>
        <b/>
        <sz val="11"/>
        <color indexed="8"/>
        <rFont val="Calibri"/>
        <family val="2"/>
      </rPr>
      <t xml:space="preserve">° C, krátkodobě 260° C, prodejní jednotka </t>
    </r>
    <r>
      <rPr>
        <b/>
        <sz val="11"/>
        <rFont val="Calibri"/>
        <family val="2"/>
      </rPr>
      <t>metr</t>
    </r>
  </si>
  <si>
    <t>Odkapávač na sklo (sušák), PS, s odtokovým žlábkem (tolerance rozměrů: 20%)</t>
  </si>
  <si>
    <t>Odkapávač na sklo (sušák), ABS/PC,nástěnný (tolerance rozměrů: 20%)</t>
  </si>
  <si>
    <t>Střička, bezpečnostní úzkohrdlá, LDPE, s trvale barevným potiskem zobrazujícím obsah současně se symboly a informacemi popisujícími druh rizika</t>
  </si>
  <si>
    <t xml:space="preserve">Láhev kulatá, aseptická, HDPE, průsvitná, nerozbitná,širokohrdlá, šroubovací uzávěr z HDPE s vnitřním těsnícím výčnělkem, včetně uzávěru  </t>
  </si>
  <si>
    <r>
      <t>Láhev širokohrdlá, PP, kulatá, průhledná, s graduací, bez uzávěru, autoklávovatelná do 121</t>
    </r>
    <r>
      <rPr>
        <b/>
        <sz val="11"/>
        <color indexed="8"/>
        <rFont val="Calibri"/>
        <family val="2"/>
      </rPr>
      <t>° C</t>
    </r>
  </si>
  <si>
    <r>
      <t>Láhev sterilní, čtyřhranná, PETG, HDPE šroubový uzávěr, tlustostěnná s graduací, omezená prodyšnost vůči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 sterilizovány radiací</t>
    </r>
  </si>
  <si>
    <t>s držadlem</t>
  </si>
  <si>
    <t>výška v mm (orientační údaj)</t>
  </si>
  <si>
    <t>průměr v mm  (orientační údaj)</t>
  </si>
  <si>
    <t>Špachtle jednorázová, délka 210mm</t>
  </si>
  <si>
    <t xml:space="preserve"> silikonová pryž</t>
  </si>
  <si>
    <t>lopatka v mm (tolerance 20%)</t>
  </si>
  <si>
    <t>lžička v mm (tolerance 20%)</t>
  </si>
  <si>
    <t>miska v mm (tolerance 20%)</t>
  </si>
  <si>
    <t>Pinzeta přímá nerezová, špičaté čelisti (tolerance rozměrů 15%)</t>
  </si>
  <si>
    <t>Špachtle oboustranná nerezová (tolerance rozměrů 15%)</t>
  </si>
  <si>
    <t>Špachtle oboustranná nerezová, se špičkou (tolerance rozměrů 15%)</t>
  </si>
  <si>
    <t>Pinzeta přímá nerezová, zakulacené čelisti (tolerance rozměrů 15%)</t>
  </si>
  <si>
    <t>sterilní, samostojící, se šroubovým uzávěrem</t>
  </si>
  <si>
    <r>
      <t>Stojan na zkumavky univerzální, PP, barevný, stohovatelný, pevná konstrukce, lehký, ideální k použití ve vodních lázních, pro skladování vzorků v ledničce a pro inkubaci prováděnou v klimatických komorách, provozní teplota od - 20 do 90</t>
    </r>
    <r>
      <rPr>
        <b/>
        <sz val="11"/>
        <color indexed="8"/>
        <rFont val="Calibri"/>
        <family val="2"/>
      </rPr>
      <t>° C, sterilizovatelná při teplotách do 121° C</t>
    </r>
  </si>
  <si>
    <t>Kádinka, PP, průsvitná, barevně vyznačená stupnice</t>
  </si>
  <si>
    <r>
      <t>Stojan na zkumavky, PMMA (Polymethylmetakrylát), průměr otvorů 30 mm, teplotní odolnost do +70</t>
    </r>
    <r>
      <rPr>
        <b/>
        <sz val="11"/>
        <color indexed="8"/>
        <rFont val="Calibri"/>
        <family val="2"/>
      </rPr>
      <t>° C, fyziologicky netečný materiál, snadno čistitelný díky velice hladkému povrchu, odolný vůči UV záření</t>
    </r>
  </si>
  <si>
    <r>
      <t xml:space="preserve">objem očka v </t>
    </r>
    <r>
      <rPr>
        <sz val="11"/>
        <color indexed="8"/>
        <rFont val="Calibri"/>
        <family val="2"/>
      </rPr>
      <t>μl</t>
    </r>
  </si>
  <si>
    <t>Pipeta pro serologii a virologii, PS, průhl., graduovaná, sterilně balené</t>
  </si>
  <si>
    <t>1000 ks /bal</t>
  </si>
  <si>
    <r>
      <t>Střička na organická rozpouštědla širokohrdlá</t>
    </r>
    <r>
      <rPr>
        <b/>
        <vertAlign val="superscript"/>
        <sz val="11"/>
        <rFont val="Calibri"/>
        <family val="2"/>
      </rPr>
      <t xml:space="preserve">, </t>
    </r>
    <r>
      <rPr>
        <b/>
        <sz val="11"/>
        <rFont val="Calibri"/>
        <family val="2"/>
      </rPr>
      <t xml:space="preserve">se závitem GL 45, uzávěr z PP,
šroubovací uzávěr se samovětracím mechanismem Vent-Cap zabraňující unikání rozpouštědel
</t>
    </r>
  </si>
  <si>
    <t xml:space="preserve">Láhev skladovací s výpustným kohoutem, HDPE, s držadlem, komplet se šroubovým uzávěrem a uchem, výměnný kohoutek s připojením 3/4, s uchem\držadlem, s viditelnou graduací </t>
  </si>
  <si>
    <t>Kanystr s UN kódem, HDPE (potravinářský atest), s kohoutem, úzkohrdlí</t>
  </si>
  <si>
    <t>Nádoba na vzorky,PP,se šroubovým uzávěrem, autoklávovatelná, popisovací plocha</t>
  </si>
  <si>
    <r>
      <t xml:space="preserve">Uzávěr k centrifugačním zkumavkám, PP, </t>
    </r>
    <r>
      <rPr>
        <b/>
        <sz val="11"/>
        <color indexed="8"/>
        <rFont val="Calibri"/>
        <family val="2"/>
      </rPr>
      <t>autoklávovatelný</t>
    </r>
  </si>
  <si>
    <r>
      <t>počet míst (</t>
    </r>
    <r>
      <rPr>
        <sz val="11"/>
        <color theme="1"/>
        <rFont val="Calibri"/>
        <family val="2"/>
      </rPr>
      <t>±5)</t>
    </r>
  </si>
  <si>
    <r>
      <t>Blokový stojánek na mikrozkumavky, PP, autoklávovatelný, teplotní odolnost -80...+121</t>
    </r>
    <r>
      <rPr>
        <b/>
        <sz val="11"/>
        <color indexed="8"/>
        <rFont val="Calibri"/>
        <family val="2"/>
      </rPr>
      <t>° C, pro mikrozkumavky 1,5 a 2 ml - 80 otvorů</t>
    </r>
  </si>
  <si>
    <t>Box na stojan na PCR mikrozkumavky, 96 jamek pro zkumavky</t>
  </si>
  <si>
    <t>nesterilní</t>
  </si>
  <si>
    <t>Pipeta Pasteur, sterilní, jednotlivě balené</t>
  </si>
  <si>
    <t>materiál:PS
počet Oddílů: nedělené 
Vlastnosti: čirá, sterilní 
Průměr: 100 mm 
Využití: pro tkáňové kultury, opticko mechanicky upravený povrch pro růst buněk</t>
  </si>
  <si>
    <t>materiál:PS 
Vlastnosti: čirá, sterilní, cap vented, endotoxin tested, cytotoxicity tested,USP Class VI Test, 
velikost: plocha 25 cm2 
Využití: pro tkáňové kultury - suspenzní živočišné buňky</t>
  </si>
  <si>
    <t>Nůžky nerezové</t>
  </si>
  <si>
    <t>Mix barev</t>
  </si>
  <si>
    <t>Rozměry v cm (tolerance 20 %)</t>
  </si>
  <si>
    <t>Nálevka PP, průsvitná s žebrováním (tolerance rozměrů: 20%)</t>
  </si>
  <si>
    <t>Nálevka PP, průsvitná, bez žebrování (tolerance rozměrů: 20%)</t>
  </si>
  <si>
    <t>Nálevka s dlouhým stonkem, PP, průsvitná, bez žebrování (tolerance rozměrů: 20%)</t>
  </si>
  <si>
    <t>5 m</t>
  </si>
  <si>
    <r>
      <t>Hadice gumová tenkostěnná, typicky červená (není ale podmínkou)</t>
    </r>
    <r>
      <rPr>
        <b/>
        <sz val="11"/>
        <color indexed="8"/>
        <rFont val="Calibri"/>
        <family val="2"/>
      </rPr>
      <t xml:space="preserve"> </t>
    </r>
  </si>
  <si>
    <t>Šířka</t>
  </si>
  <si>
    <t>50 m</t>
  </si>
  <si>
    <t xml:space="preserve">12,7 m </t>
  </si>
  <si>
    <t xml:space="preserve">cca 19 mm </t>
  </si>
  <si>
    <t>Páska lepící pro indikaci sterilizace, změna barvy indikačních pásků při cca 121 °C (15 min.), snadné odstranění po sterilizaci</t>
  </si>
  <si>
    <t>cca 19 mm</t>
  </si>
  <si>
    <t>96-jamkové stojánky pro 1,5 a 2 ml mikrozkumavky a 2 ml kryozkumavky (o průměru 10-12 mm) o rozmístění 8 x 12 zkumavek. Dna všech jamek musí být ve stejné úrovni (tj. hloubce), bez plastových výlisků. Všechny sloupce a řádky musí být alfanumericky označené pro snazší orientaci. Stojánek může být oboustranný, s druhou stranou pro 0,5 ml zkumavky.</t>
  </si>
  <si>
    <t>Úložné boxy, plastové, průhledné, pro snadnou manipulaci, včetně víka - volně, bez uchycení (bez pantů), stohovatelné, rovné dno, box a víko nesmí být perforované</t>
  </si>
  <si>
    <t xml:space="preserve">rozměry </t>
  </si>
  <si>
    <t>modrá*</t>
  </si>
  <si>
    <t>oranžová*</t>
  </si>
  <si>
    <t>žlutá*</t>
  </si>
  <si>
    <t>*barevné provedení lze zaměnit za jinou odlišnou barvu (důležité je barevné odlišení)</t>
  </si>
  <si>
    <t>není požadováno</t>
  </si>
  <si>
    <t>Láhev kapací, plastová, včetně uzávěru a vložky</t>
  </si>
  <si>
    <t>10 m</t>
  </si>
  <si>
    <t>501 ks / bal</t>
  </si>
  <si>
    <t>502 ks / bal</t>
  </si>
  <si>
    <t>rozměry v mm (tolerance 15%)</t>
  </si>
  <si>
    <t>materiál:PS 
Vlastnosti: čirá, sterilní, cap vented, endotoxin tested, cytotoxicity tested,USP Class VI Test, 
velikost: plocha 75 cm2 
Využití: pro tkáňové kultury - suspenzní živočišné buňky</t>
  </si>
  <si>
    <t>Mřížka do kryoboxů, 136x136 mm, odolnost ultranízkým teplotám, vodoodpudivý papírový potah</t>
  </si>
  <si>
    <t>Příloha č. 1a : Technická specifikace pro spotřební materiál pro laboratoře</t>
  </si>
  <si>
    <t>Krabičky skladovací plastové, na 2 ml mikrozkumavky, 9x9 míst, skladovací kapacita 81 zkumavek, rozměry: 128 -130 x 128-130 x 44-45 mm, výška spodní části krabičky musí být alespoň 35 mm,  odolné vůči mrazu alespoň -80 °C</t>
  </si>
  <si>
    <t>Celková nabídková cena za část č.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</si>
</sst>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0099CC"/>
      <name val="Calibri"/>
      <family val="2"/>
      <scheme val="minor"/>
    </font>
    <font>
      <b/>
      <vertAlign val="superscript"/>
      <sz val="11"/>
      <name val="Calibri"/>
      <family val="2"/>
    </font>
    <font>
      <sz val="12"/>
      <color rgb="FF000000"/>
      <name val="Calibri"/>
      <family val="2"/>
      <scheme val="minor"/>
    </font>
    <font>
      <sz val="9.9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257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>
      <alignment vertical="center" shrinkToFit="1"/>
    </xf>
    <xf numFmtId="4" fontId="0" fillId="3" borderId="1" xfId="0" applyNumberFormat="1" applyFont="1" applyFill="1" applyBorder="1" applyAlignment="1">
      <alignment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Fill="1" applyBorder="1" applyAlignment="1" applyProtection="1">
      <alignment vertical="center"/>
      <protection locked="0"/>
    </xf>
    <xf numFmtId="4" fontId="3" fillId="4" borderId="1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/>
    </xf>
    <xf numFmtId="4" fontId="0" fillId="0" borderId="2" xfId="0" applyNumberFormat="1" applyBorder="1" applyAlignment="1" applyProtection="1">
      <alignment vertical="center"/>
      <protection/>
    </xf>
    <xf numFmtId="0" fontId="3" fillId="3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Font="1" applyFill="1" applyBorder="1" applyAlignment="1" applyProtection="1">
      <alignment vertical="center"/>
      <protection locked="0"/>
    </xf>
    <xf numFmtId="16" fontId="0" fillId="0" borderId="2" xfId="0" applyNumberFormat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10" fillId="4" borderId="1" xfId="0" applyNumberFormat="1" applyFont="1" applyFill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17" fillId="0" borderId="2" xfId="21" applyBorder="1" applyAlignment="1" applyProtection="1">
      <alignment vertical="center"/>
      <protection locked="0"/>
    </xf>
    <xf numFmtId="49" fontId="0" fillId="5" borderId="3" xfId="0" applyNumberForma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2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4" fontId="10" fillId="4" borderId="1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ill="1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5" borderId="2" xfId="22" applyFont="1" applyFill="1" applyBorder="1" applyAlignment="1">
      <alignment horizontal="center" vertical="center"/>
      <protection/>
    </xf>
    <xf numFmtId="0" fontId="0" fillId="0" borderId="2" xfId="22" applyBorder="1" applyAlignment="1" applyProtection="1">
      <alignment vertical="center"/>
      <protection locked="0"/>
    </xf>
    <xf numFmtId="0" fontId="0" fillId="0" borderId="2" xfId="22" applyBorder="1" applyAlignment="1">
      <alignment horizontal="center" vertical="center" wrapText="1"/>
      <protection/>
    </xf>
    <xf numFmtId="0" fontId="0" fillId="0" borderId="3" xfId="22" applyBorder="1" applyAlignment="1">
      <alignment horizontal="center" vertical="center"/>
      <protection/>
    </xf>
    <xf numFmtId="0" fontId="0" fillId="5" borderId="3" xfId="22" applyFont="1" applyFill="1" applyBorder="1" applyAlignment="1">
      <alignment horizontal="center" vertical="center"/>
      <protection/>
    </xf>
    <xf numFmtId="0" fontId="0" fillId="0" borderId="3" xfId="22" applyBorder="1" applyAlignment="1" applyProtection="1">
      <alignment vertical="center"/>
      <protection locked="0"/>
    </xf>
    <xf numFmtId="0" fontId="0" fillId="0" borderId="3" xfId="22" applyBorder="1" applyAlignment="1">
      <alignment horizontal="center" vertical="center" wrapText="1"/>
      <protection/>
    </xf>
    <xf numFmtId="0" fontId="0" fillId="0" borderId="3" xfId="22" applyBorder="1" applyAlignment="1">
      <alignment vertical="center"/>
      <protection/>
    </xf>
    <xf numFmtId="4" fontId="4" fillId="0" borderId="3" xfId="22" applyNumberFormat="1" applyFont="1" applyBorder="1" applyAlignment="1">
      <alignment vertical="center"/>
      <protection/>
    </xf>
    <xf numFmtId="4" fontId="0" fillId="0" borderId="3" xfId="22" applyNumberFormat="1" applyBorder="1" applyAlignment="1">
      <alignment vertical="center"/>
      <protection/>
    </xf>
    <xf numFmtId="49" fontId="0" fillId="0" borderId="1" xfId="22" applyNumberFormat="1" applyFill="1" applyBorder="1" applyAlignment="1">
      <alignment horizontal="center" vertical="center"/>
      <protection/>
    </xf>
    <xf numFmtId="49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 wrapText="1"/>
      <protection/>
    </xf>
    <xf numFmtId="49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 wrapText="1"/>
      <protection/>
    </xf>
    <xf numFmtId="0" fontId="0" fillId="0" borderId="3" xfId="22" applyFont="1" applyFill="1" applyBorder="1" applyAlignment="1">
      <alignment vertical="center"/>
      <protection/>
    </xf>
    <xf numFmtId="4" fontId="4" fillId="0" borderId="3" xfId="22" applyNumberFormat="1" applyFont="1" applyFill="1" applyBorder="1" applyAlignment="1">
      <alignment vertical="center"/>
      <protection/>
    </xf>
    <xf numFmtId="4" fontId="0" fillId="5" borderId="2" xfId="22" applyNumberFormat="1" applyFill="1" applyBorder="1" applyAlignment="1">
      <alignment vertical="center"/>
      <protection/>
    </xf>
    <xf numFmtId="0" fontId="0" fillId="0" borderId="2" xfId="22" applyFill="1" applyBorder="1" applyAlignment="1">
      <alignment horizontal="center" vertical="center" wrapText="1"/>
      <protection/>
    </xf>
    <xf numFmtId="0" fontId="0" fillId="0" borderId="3" xfId="22" applyFill="1" applyBorder="1" applyAlignment="1">
      <alignment horizontal="center" vertical="center" wrapText="1"/>
      <protection/>
    </xf>
    <xf numFmtId="0" fontId="0" fillId="5" borderId="3" xfId="22" applyFill="1" applyBorder="1" applyAlignment="1">
      <alignment vertical="center"/>
      <protection/>
    </xf>
    <xf numFmtId="4" fontId="4" fillId="5" borderId="3" xfId="22" applyNumberFormat="1" applyFont="1" applyFill="1" applyBorder="1" applyAlignment="1">
      <alignment vertical="center"/>
      <protection/>
    </xf>
    <xf numFmtId="0" fontId="18" fillId="0" borderId="2" xfId="22" applyFont="1" applyFill="1" applyBorder="1" applyAlignment="1">
      <alignment horizontal="center" vertical="center" wrapText="1"/>
      <protection/>
    </xf>
    <xf numFmtId="0" fontId="18" fillId="0" borderId="3" xfId="22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 vertical="center" shrinkToFit="1"/>
    </xf>
    <xf numFmtId="0" fontId="0" fillId="5" borderId="3" xfId="22" applyFont="1" applyFill="1" applyBorder="1" applyAlignment="1">
      <alignment vertical="center"/>
      <protection/>
    </xf>
    <xf numFmtId="4" fontId="0" fillId="5" borderId="3" xfId="22" applyNumberFormat="1" applyFill="1" applyBorder="1" applyAlignment="1">
      <alignment vertical="center"/>
      <protection/>
    </xf>
    <xf numFmtId="49" fontId="0" fillId="0" borderId="2" xfId="22" applyNumberFormat="1" applyFill="1" applyBorder="1" applyAlignment="1">
      <alignment horizontal="center" vertical="center" wrapText="1"/>
      <protection/>
    </xf>
    <xf numFmtId="49" fontId="0" fillId="0" borderId="3" xfId="22" applyNumberFormat="1" applyFill="1" applyBorder="1" applyAlignment="1">
      <alignment horizontal="center" vertical="center" wrapText="1"/>
      <protection/>
    </xf>
    <xf numFmtId="49" fontId="0" fillId="0" borderId="4" xfId="22" applyNumberFormat="1" applyFill="1" applyBorder="1" applyAlignment="1">
      <alignment horizontal="center" vertical="center"/>
      <protection/>
    </xf>
    <xf numFmtId="0" fontId="0" fillId="5" borderId="5" xfId="22" applyFont="1" applyFill="1" applyBorder="1" applyAlignment="1">
      <alignment horizontal="center" vertical="center"/>
      <protection/>
    </xf>
    <xf numFmtId="0" fontId="0" fillId="0" borderId="5" xfId="22" applyFont="1" applyFill="1" applyBorder="1" applyAlignment="1">
      <alignment vertical="center"/>
      <protection/>
    </xf>
    <xf numFmtId="4" fontId="4" fillId="5" borderId="5" xfId="22" applyNumberFormat="1" applyFont="1" applyFill="1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4" fontId="0" fillId="0" borderId="5" xfId="22" applyNumberFormat="1" applyBorder="1" applyAlignment="1">
      <alignment vertical="center"/>
      <protection/>
    </xf>
    <xf numFmtId="0" fontId="0" fillId="0" borderId="6" xfId="22" applyBorder="1" applyAlignment="1">
      <alignment horizontal="center" vertical="center" wrapText="1"/>
      <protection/>
    </xf>
    <xf numFmtId="49" fontId="0" fillId="0" borderId="1" xfId="22" applyNumberFormat="1" applyFill="1" applyBorder="1" applyAlignment="1">
      <alignment horizontal="center" vertical="center" wrapText="1"/>
      <protection/>
    </xf>
    <xf numFmtId="0" fontId="3" fillId="4" borderId="1" xfId="22" applyFont="1" applyFill="1" applyBorder="1" applyAlignment="1">
      <alignment horizontal="center" vertical="center" shrinkToFit="1"/>
      <protection/>
    </xf>
    <xf numFmtId="4" fontId="3" fillId="3" borderId="1" xfId="22" applyNumberFormat="1" applyFont="1" applyFill="1" applyBorder="1" applyAlignment="1">
      <alignment horizontal="center" vertical="center" shrinkToFit="1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0" fillId="0" borderId="3" xfId="22" applyFont="1" applyBorder="1" applyAlignment="1">
      <alignment vertical="center"/>
      <protection/>
    </xf>
    <xf numFmtId="0" fontId="0" fillId="3" borderId="1" xfId="0" applyFont="1" applyFill="1" applyBorder="1" applyAlignment="1">
      <alignment horizontal="center" vertical="center" shrinkToFit="1"/>
    </xf>
    <xf numFmtId="4" fontId="0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4" fontId="0" fillId="5" borderId="2" xfId="22" applyNumberFormat="1" applyFill="1" applyBorder="1" applyAlignment="1">
      <alignment horizontal="right" vertical="center"/>
      <protection/>
    </xf>
    <xf numFmtId="0" fontId="0" fillId="0" borderId="2" xfId="22" applyBorder="1" applyAlignment="1" applyProtection="1">
      <alignment horizontal="center" vertical="center"/>
      <protection locked="0"/>
    </xf>
    <xf numFmtId="0" fontId="0" fillId="0" borderId="3" xfId="22" applyBorder="1" applyAlignment="1" applyProtection="1">
      <alignment horizontal="center" vertical="center"/>
      <protection locked="0"/>
    </xf>
    <xf numFmtId="49" fontId="13" fillId="0" borderId="2" xfId="22" applyNumberFormat="1" applyFont="1" applyFill="1" applyBorder="1" applyAlignment="1">
      <alignment horizontal="center" vertical="center"/>
      <protection/>
    </xf>
    <xf numFmtId="49" fontId="16" fillId="0" borderId="2" xfId="22" applyNumberFormat="1" applyFont="1" applyFill="1" applyBorder="1" applyAlignment="1">
      <alignment horizontal="left" vertical="center"/>
      <protection/>
    </xf>
    <xf numFmtId="49" fontId="0" fillId="4" borderId="1" xfId="22" applyNumberFormat="1" applyFill="1" applyBorder="1" applyAlignment="1">
      <alignment horizontal="center" vertical="center"/>
      <protection/>
    </xf>
    <xf numFmtId="49" fontId="0" fillId="0" borderId="2" xfId="22" applyNumberFormat="1" applyFont="1" applyFill="1" applyBorder="1" applyAlignment="1">
      <alignment horizontal="left" vertical="center"/>
      <protection/>
    </xf>
    <xf numFmtId="49" fontId="0" fillId="0" borderId="1" xfId="22" applyNumberFormat="1" applyBorder="1" applyAlignment="1">
      <alignment horizontal="center" vertical="center"/>
      <protection/>
    </xf>
    <xf numFmtId="49" fontId="0" fillId="0" borderId="2" xfId="22" applyNumberFormat="1" applyBorder="1" applyAlignment="1">
      <alignment horizontal="center" vertical="center"/>
      <protection/>
    </xf>
    <xf numFmtId="49" fontId="0" fillId="0" borderId="3" xfId="22" applyNumberFormat="1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0" fillId="5" borderId="1" xfId="22" applyFont="1" applyFill="1" applyBorder="1" applyAlignment="1">
      <alignment vertical="center" shrinkToFit="1"/>
      <protection/>
    </xf>
    <xf numFmtId="0" fontId="0" fillId="5" borderId="2" xfId="22" applyFont="1" applyFill="1" applyBorder="1" applyAlignment="1">
      <alignment vertical="center"/>
      <protection/>
    </xf>
    <xf numFmtId="0" fontId="0" fillId="5" borderId="2" xfId="22" applyFont="1" applyFill="1" applyBorder="1" applyAlignment="1">
      <alignment horizontal="center" vertical="center"/>
      <protection/>
    </xf>
    <xf numFmtId="0" fontId="0" fillId="5" borderId="3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22" applyBorder="1" applyAlignment="1">
      <alignment vertical="center"/>
      <protection/>
    </xf>
    <xf numFmtId="0" fontId="0" fillId="0" borderId="2" xfId="22" applyFont="1" applyFill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4" borderId="2" xfId="22" applyFill="1" applyBorder="1" applyAlignment="1">
      <alignment horizontal="center" vertical="center"/>
      <protection/>
    </xf>
    <xf numFmtId="49" fontId="0" fillId="0" borderId="1" xfId="22" applyNumberFormat="1" applyBorder="1" applyAlignment="1">
      <alignment horizontal="left" vertical="center"/>
      <protection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9" fontId="0" fillId="0" borderId="1" xfId="22" applyNumberFormat="1" applyBorder="1" applyAlignment="1">
      <alignment horizontal="center" vertical="center" wrapText="1"/>
      <protection/>
    </xf>
    <xf numFmtId="0" fontId="20" fillId="0" borderId="0" xfId="0" applyFont="1"/>
    <xf numFmtId="49" fontId="0" fillId="0" borderId="1" xfId="22" applyNumberFormat="1" applyBorder="1" applyAlignment="1">
      <alignment horizontal="left" vertical="center" wrapText="1"/>
      <protection/>
    </xf>
    <xf numFmtId="0" fontId="9" fillId="0" borderId="2" xfId="2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3" xfId="0" applyNumberFormat="1" applyFill="1" applyBorder="1" applyAlignment="1">
      <alignment horizontal="left" vertical="center"/>
    </xf>
    <xf numFmtId="49" fontId="0" fillId="0" borderId="3" xfId="22" applyNumberFormat="1" applyFill="1" applyBorder="1" applyAlignment="1">
      <alignment horizontal="left"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2" xfId="22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5" borderId="2" xfId="22" applyNumberFormat="1" applyFont="1" applyFill="1" applyBorder="1" applyAlignment="1">
      <alignment horizontal="center" vertical="center"/>
      <protection/>
    </xf>
    <xf numFmtId="3" fontId="9" fillId="0" borderId="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7" borderId="2" xfId="0" applyNumberFormat="1" applyFont="1" applyFill="1" applyBorder="1" applyAlignment="1" applyProtection="1">
      <alignment vertical="center"/>
      <protection locked="0"/>
    </xf>
    <xf numFmtId="4" fontId="0" fillId="7" borderId="3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4" fontId="0" fillId="8" borderId="5" xfId="0" applyNumberFormat="1" applyFill="1" applyBorder="1" applyAlignment="1">
      <alignment vertical="center"/>
    </xf>
    <xf numFmtId="0" fontId="0" fillId="8" borderId="6" xfId="0" applyFill="1" applyBorder="1" applyAlignment="1">
      <alignment vertical="center" wrapText="1"/>
    </xf>
    <xf numFmtId="0" fontId="3" fillId="8" borderId="3" xfId="0" applyFont="1" applyFill="1" applyBorder="1" applyAlignment="1">
      <alignment vertical="center"/>
    </xf>
    <xf numFmtId="0" fontId="0" fillId="8" borderId="3" xfId="0" applyFill="1" applyBorder="1" applyAlignment="1">
      <alignment vertical="center"/>
    </xf>
    <xf numFmtId="4" fontId="0" fillId="8" borderId="3" xfId="0" applyNumberFormat="1" applyFill="1" applyBorder="1" applyAlignment="1">
      <alignment vertical="center"/>
    </xf>
    <xf numFmtId="0" fontId="0" fillId="8" borderId="3" xfId="0" applyFill="1" applyBorder="1" applyAlignment="1">
      <alignment horizontal="center" vertical="center" wrapText="1"/>
    </xf>
    <xf numFmtId="0" fontId="10" fillId="8" borderId="4" xfId="0" applyFon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3" fillId="8" borderId="4" xfId="22" applyFont="1" applyFill="1" applyBorder="1" applyAlignment="1">
      <alignment vertical="center"/>
      <protection/>
    </xf>
    <xf numFmtId="0" fontId="0" fillId="8" borderId="5" xfId="22" applyFill="1" applyBorder="1" applyAlignment="1">
      <alignment vertical="center"/>
      <protection/>
    </xf>
    <xf numFmtId="4" fontId="0" fillId="8" borderId="5" xfId="22" applyNumberFormat="1" applyFill="1" applyBorder="1" applyAlignment="1">
      <alignment vertical="center"/>
      <protection/>
    </xf>
    <xf numFmtId="0" fontId="3" fillId="8" borderId="4" xfId="22" applyFont="1" applyFill="1" applyBorder="1" applyAlignment="1">
      <alignment horizontal="left" vertical="center"/>
      <protection/>
    </xf>
    <xf numFmtId="0" fontId="0" fillId="8" borderId="5" xfId="0" applyFill="1" applyBorder="1" applyAlignment="1">
      <alignment horizontal="left" vertical="center"/>
    </xf>
    <xf numFmtId="4" fontId="0" fillId="8" borderId="5" xfId="0" applyNumberFormat="1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 wrapText="1"/>
    </xf>
    <xf numFmtId="0" fontId="10" fillId="8" borderId="4" xfId="22" applyFont="1" applyFill="1" applyBorder="1" applyAlignment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0" fillId="7" borderId="2" xfId="22" applyNumberFormat="1" applyFont="1" applyFill="1" applyBorder="1" applyAlignment="1" applyProtection="1">
      <alignment vertical="center"/>
      <protection locked="0"/>
    </xf>
    <xf numFmtId="4" fontId="0" fillId="7" borderId="3" xfId="22" applyNumberFormat="1" applyFont="1" applyFill="1" applyBorder="1" applyAlignment="1" applyProtection="1">
      <alignment vertical="center"/>
      <protection locked="0"/>
    </xf>
    <xf numFmtId="4" fontId="0" fillId="7" borderId="2" xfId="22" applyNumberFormat="1" applyFont="1" applyFill="1" applyBorder="1" applyAlignment="1" applyProtection="1">
      <alignment horizontal="center" vertical="center"/>
      <protection locked="0"/>
    </xf>
    <xf numFmtId="4" fontId="0" fillId="7" borderId="3" xfId="22" applyNumberFormat="1" applyFont="1" applyFill="1" applyBorder="1" applyAlignment="1" applyProtection="1">
      <alignment horizontal="center" vertical="center"/>
      <protection locked="0"/>
    </xf>
    <xf numFmtId="4" fontId="22" fillId="9" borderId="0" xfId="0" applyNumberFormat="1" applyFont="1" applyFill="1" applyBorder="1" applyAlignment="1">
      <alignment horizontal="center" vertical="center"/>
    </xf>
    <xf numFmtId="0" fontId="3" fillId="8" borderId="4" xfId="22" applyFont="1" applyFill="1" applyBorder="1" applyAlignment="1">
      <alignment horizontal="left" vertical="center" wrapText="1"/>
      <protection/>
    </xf>
    <xf numFmtId="0" fontId="3" fillId="8" borderId="5" xfId="22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 wrapText="1"/>
    </xf>
    <xf numFmtId="0" fontId="10" fillId="8" borderId="4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22" fillId="9" borderId="0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Hypertextový odkaz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OLM\Documents\MENDELU%20admin\RS%20spot&#345;ebn&#237;%20materi&#225;l%20a%20plst%202019\PCR%20plast%20podklady%20pro%20RS%2030.8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83"/>
  <sheetViews>
    <sheetView tabSelected="1" zoomScale="85" zoomScaleNormal="85" zoomScaleSheetLayoutView="85" workbookViewId="0" topLeftCell="A856">
      <selection activeCell="L869" sqref="L869"/>
    </sheetView>
  </sheetViews>
  <sheetFormatPr defaultColWidth="9.140625" defaultRowHeight="15"/>
  <cols>
    <col min="1" max="1" width="11.421875" style="222" bestFit="1" customWidth="1"/>
    <col min="2" max="2" width="15.57421875" style="23" customWidth="1"/>
    <col min="3" max="3" width="43.8515625" style="23" customWidth="1"/>
    <col min="4" max="4" width="16.140625" style="23" customWidth="1"/>
    <col min="5" max="5" width="17.140625" style="23" customWidth="1"/>
    <col min="6" max="6" width="16.57421875" style="23" customWidth="1"/>
    <col min="7" max="7" width="15.8515625" style="25" customWidth="1"/>
    <col min="8" max="8" width="23.00390625" style="25" customWidth="1"/>
    <col min="9" max="9" width="25.28125" style="23" customWidth="1"/>
    <col min="10" max="10" width="18.140625" style="189" customWidth="1"/>
    <col min="11" max="11" width="2.7109375" style="2" customWidth="1"/>
    <col min="12" max="12" width="58.00390625" style="198" customWidth="1"/>
    <col min="13" max="257" width="9.140625" style="2" customWidth="1"/>
    <col min="258" max="258" width="15.57421875" style="2" customWidth="1"/>
    <col min="259" max="259" width="19.421875" style="2" customWidth="1"/>
    <col min="260" max="260" width="16.140625" style="2" customWidth="1"/>
    <col min="261" max="261" width="17.140625" style="2" customWidth="1"/>
    <col min="262" max="262" width="16.57421875" style="2" customWidth="1"/>
    <col min="263" max="263" width="15.8515625" style="2" customWidth="1"/>
    <col min="264" max="264" width="16.7109375" style="2" customWidth="1"/>
    <col min="265" max="265" width="25.28125" style="2" customWidth="1"/>
    <col min="266" max="266" width="18.140625" style="2" customWidth="1"/>
    <col min="267" max="513" width="9.140625" style="2" customWidth="1"/>
    <col min="514" max="514" width="15.57421875" style="2" customWidth="1"/>
    <col min="515" max="515" width="19.421875" style="2" customWidth="1"/>
    <col min="516" max="516" width="16.140625" style="2" customWidth="1"/>
    <col min="517" max="517" width="17.140625" style="2" customWidth="1"/>
    <col min="518" max="518" width="16.57421875" style="2" customWidth="1"/>
    <col min="519" max="519" width="15.8515625" style="2" customWidth="1"/>
    <col min="520" max="520" width="16.7109375" style="2" customWidth="1"/>
    <col min="521" max="521" width="25.28125" style="2" customWidth="1"/>
    <col min="522" max="522" width="18.140625" style="2" customWidth="1"/>
    <col min="523" max="769" width="9.140625" style="2" customWidth="1"/>
    <col min="770" max="770" width="15.57421875" style="2" customWidth="1"/>
    <col min="771" max="771" width="19.421875" style="2" customWidth="1"/>
    <col min="772" max="772" width="16.140625" style="2" customWidth="1"/>
    <col min="773" max="773" width="17.140625" style="2" customWidth="1"/>
    <col min="774" max="774" width="16.57421875" style="2" customWidth="1"/>
    <col min="775" max="775" width="15.8515625" style="2" customWidth="1"/>
    <col min="776" max="776" width="16.7109375" style="2" customWidth="1"/>
    <col min="777" max="777" width="25.28125" style="2" customWidth="1"/>
    <col min="778" max="778" width="18.140625" style="2" customWidth="1"/>
    <col min="779" max="1025" width="9.140625" style="2" customWidth="1"/>
    <col min="1026" max="1026" width="15.57421875" style="2" customWidth="1"/>
    <col min="1027" max="1027" width="19.421875" style="2" customWidth="1"/>
    <col min="1028" max="1028" width="16.140625" style="2" customWidth="1"/>
    <col min="1029" max="1029" width="17.140625" style="2" customWidth="1"/>
    <col min="1030" max="1030" width="16.57421875" style="2" customWidth="1"/>
    <col min="1031" max="1031" width="15.8515625" style="2" customWidth="1"/>
    <col min="1032" max="1032" width="16.7109375" style="2" customWidth="1"/>
    <col min="1033" max="1033" width="25.28125" style="2" customWidth="1"/>
    <col min="1034" max="1034" width="18.140625" style="2" customWidth="1"/>
    <col min="1035" max="1281" width="9.140625" style="2" customWidth="1"/>
    <col min="1282" max="1282" width="15.57421875" style="2" customWidth="1"/>
    <col min="1283" max="1283" width="19.421875" style="2" customWidth="1"/>
    <col min="1284" max="1284" width="16.140625" style="2" customWidth="1"/>
    <col min="1285" max="1285" width="17.140625" style="2" customWidth="1"/>
    <col min="1286" max="1286" width="16.57421875" style="2" customWidth="1"/>
    <col min="1287" max="1287" width="15.8515625" style="2" customWidth="1"/>
    <col min="1288" max="1288" width="16.7109375" style="2" customWidth="1"/>
    <col min="1289" max="1289" width="25.28125" style="2" customWidth="1"/>
    <col min="1290" max="1290" width="18.140625" style="2" customWidth="1"/>
    <col min="1291" max="1537" width="9.140625" style="2" customWidth="1"/>
    <col min="1538" max="1538" width="15.57421875" style="2" customWidth="1"/>
    <col min="1539" max="1539" width="19.421875" style="2" customWidth="1"/>
    <col min="1540" max="1540" width="16.140625" style="2" customWidth="1"/>
    <col min="1541" max="1541" width="17.140625" style="2" customWidth="1"/>
    <col min="1542" max="1542" width="16.57421875" style="2" customWidth="1"/>
    <col min="1543" max="1543" width="15.8515625" style="2" customWidth="1"/>
    <col min="1544" max="1544" width="16.7109375" style="2" customWidth="1"/>
    <col min="1545" max="1545" width="25.28125" style="2" customWidth="1"/>
    <col min="1546" max="1546" width="18.140625" style="2" customWidth="1"/>
    <col min="1547" max="1793" width="9.140625" style="2" customWidth="1"/>
    <col min="1794" max="1794" width="15.57421875" style="2" customWidth="1"/>
    <col min="1795" max="1795" width="19.421875" style="2" customWidth="1"/>
    <col min="1796" max="1796" width="16.140625" style="2" customWidth="1"/>
    <col min="1797" max="1797" width="17.140625" style="2" customWidth="1"/>
    <col min="1798" max="1798" width="16.57421875" style="2" customWidth="1"/>
    <col min="1799" max="1799" width="15.8515625" style="2" customWidth="1"/>
    <col min="1800" max="1800" width="16.7109375" style="2" customWidth="1"/>
    <col min="1801" max="1801" width="25.28125" style="2" customWidth="1"/>
    <col min="1802" max="1802" width="18.140625" style="2" customWidth="1"/>
    <col min="1803" max="2049" width="9.140625" style="2" customWidth="1"/>
    <col min="2050" max="2050" width="15.57421875" style="2" customWidth="1"/>
    <col min="2051" max="2051" width="19.421875" style="2" customWidth="1"/>
    <col min="2052" max="2052" width="16.140625" style="2" customWidth="1"/>
    <col min="2053" max="2053" width="17.140625" style="2" customWidth="1"/>
    <col min="2054" max="2054" width="16.57421875" style="2" customWidth="1"/>
    <col min="2055" max="2055" width="15.8515625" style="2" customWidth="1"/>
    <col min="2056" max="2056" width="16.7109375" style="2" customWidth="1"/>
    <col min="2057" max="2057" width="25.28125" style="2" customWidth="1"/>
    <col min="2058" max="2058" width="18.140625" style="2" customWidth="1"/>
    <col min="2059" max="2305" width="9.140625" style="2" customWidth="1"/>
    <col min="2306" max="2306" width="15.57421875" style="2" customWidth="1"/>
    <col min="2307" max="2307" width="19.421875" style="2" customWidth="1"/>
    <col min="2308" max="2308" width="16.140625" style="2" customWidth="1"/>
    <col min="2309" max="2309" width="17.140625" style="2" customWidth="1"/>
    <col min="2310" max="2310" width="16.57421875" style="2" customWidth="1"/>
    <col min="2311" max="2311" width="15.8515625" style="2" customWidth="1"/>
    <col min="2312" max="2312" width="16.7109375" style="2" customWidth="1"/>
    <col min="2313" max="2313" width="25.28125" style="2" customWidth="1"/>
    <col min="2314" max="2314" width="18.140625" style="2" customWidth="1"/>
    <col min="2315" max="2561" width="9.140625" style="2" customWidth="1"/>
    <col min="2562" max="2562" width="15.57421875" style="2" customWidth="1"/>
    <col min="2563" max="2563" width="19.421875" style="2" customWidth="1"/>
    <col min="2564" max="2564" width="16.140625" style="2" customWidth="1"/>
    <col min="2565" max="2565" width="17.140625" style="2" customWidth="1"/>
    <col min="2566" max="2566" width="16.57421875" style="2" customWidth="1"/>
    <col min="2567" max="2567" width="15.8515625" style="2" customWidth="1"/>
    <col min="2568" max="2568" width="16.7109375" style="2" customWidth="1"/>
    <col min="2569" max="2569" width="25.28125" style="2" customWidth="1"/>
    <col min="2570" max="2570" width="18.140625" style="2" customWidth="1"/>
    <col min="2571" max="2817" width="9.140625" style="2" customWidth="1"/>
    <col min="2818" max="2818" width="15.57421875" style="2" customWidth="1"/>
    <col min="2819" max="2819" width="19.421875" style="2" customWidth="1"/>
    <col min="2820" max="2820" width="16.140625" style="2" customWidth="1"/>
    <col min="2821" max="2821" width="17.140625" style="2" customWidth="1"/>
    <col min="2822" max="2822" width="16.57421875" style="2" customWidth="1"/>
    <col min="2823" max="2823" width="15.8515625" style="2" customWidth="1"/>
    <col min="2824" max="2824" width="16.7109375" style="2" customWidth="1"/>
    <col min="2825" max="2825" width="25.28125" style="2" customWidth="1"/>
    <col min="2826" max="2826" width="18.140625" style="2" customWidth="1"/>
    <col min="2827" max="3073" width="9.140625" style="2" customWidth="1"/>
    <col min="3074" max="3074" width="15.57421875" style="2" customWidth="1"/>
    <col min="3075" max="3075" width="19.421875" style="2" customWidth="1"/>
    <col min="3076" max="3076" width="16.140625" style="2" customWidth="1"/>
    <col min="3077" max="3077" width="17.140625" style="2" customWidth="1"/>
    <col min="3078" max="3078" width="16.57421875" style="2" customWidth="1"/>
    <col min="3079" max="3079" width="15.8515625" style="2" customWidth="1"/>
    <col min="3080" max="3080" width="16.7109375" style="2" customWidth="1"/>
    <col min="3081" max="3081" width="25.28125" style="2" customWidth="1"/>
    <col min="3082" max="3082" width="18.140625" style="2" customWidth="1"/>
    <col min="3083" max="3329" width="9.140625" style="2" customWidth="1"/>
    <col min="3330" max="3330" width="15.57421875" style="2" customWidth="1"/>
    <col min="3331" max="3331" width="19.421875" style="2" customWidth="1"/>
    <col min="3332" max="3332" width="16.140625" style="2" customWidth="1"/>
    <col min="3333" max="3333" width="17.140625" style="2" customWidth="1"/>
    <col min="3334" max="3334" width="16.57421875" style="2" customWidth="1"/>
    <col min="3335" max="3335" width="15.8515625" style="2" customWidth="1"/>
    <col min="3336" max="3336" width="16.7109375" style="2" customWidth="1"/>
    <col min="3337" max="3337" width="25.28125" style="2" customWidth="1"/>
    <col min="3338" max="3338" width="18.140625" style="2" customWidth="1"/>
    <col min="3339" max="3585" width="9.140625" style="2" customWidth="1"/>
    <col min="3586" max="3586" width="15.57421875" style="2" customWidth="1"/>
    <col min="3587" max="3587" width="19.421875" style="2" customWidth="1"/>
    <col min="3588" max="3588" width="16.140625" style="2" customWidth="1"/>
    <col min="3589" max="3589" width="17.140625" style="2" customWidth="1"/>
    <col min="3590" max="3590" width="16.57421875" style="2" customWidth="1"/>
    <col min="3591" max="3591" width="15.8515625" style="2" customWidth="1"/>
    <col min="3592" max="3592" width="16.7109375" style="2" customWidth="1"/>
    <col min="3593" max="3593" width="25.28125" style="2" customWidth="1"/>
    <col min="3594" max="3594" width="18.140625" style="2" customWidth="1"/>
    <col min="3595" max="3841" width="9.140625" style="2" customWidth="1"/>
    <col min="3842" max="3842" width="15.57421875" style="2" customWidth="1"/>
    <col min="3843" max="3843" width="19.421875" style="2" customWidth="1"/>
    <col min="3844" max="3844" width="16.140625" style="2" customWidth="1"/>
    <col min="3845" max="3845" width="17.140625" style="2" customWidth="1"/>
    <col min="3846" max="3846" width="16.57421875" style="2" customWidth="1"/>
    <col min="3847" max="3847" width="15.8515625" style="2" customWidth="1"/>
    <col min="3848" max="3848" width="16.7109375" style="2" customWidth="1"/>
    <col min="3849" max="3849" width="25.28125" style="2" customWidth="1"/>
    <col min="3850" max="3850" width="18.140625" style="2" customWidth="1"/>
    <col min="3851" max="4097" width="9.140625" style="2" customWidth="1"/>
    <col min="4098" max="4098" width="15.57421875" style="2" customWidth="1"/>
    <col min="4099" max="4099" width="19.421875" style="2" customWidth="1"/>
    <col min="4100" max="4100" width="16.140625" style="2" customWidth="1"/>
    <col min="4101" max="4101" width="17.140625" style="2" customWidth="1"/>
    <col min="4102" max="4102" width="16.57421875" style="2" customWidth="1"/>
    <col min="4103" max="4103" width="15.8515625" style="2" customWidth="1"/>
    <col min="4104" max="4104" width="16.7109375" style="2" customWidth="1"/>
    <col min="4105" max="4105" width="25.28125" style="2" customWidth="1"/>
    <col min="4106" max="4106" width="18.140625" style="2" customWidth="1"/>
    <col min="4107" max="4353" width="9.140625" style="2" customWidth="1"/>
    <col min="4354" max="4354" width="15.57421875" style="2" customWidth="1"/>
    <col min="4355" max="4355" width="19.421875" style="2" customWidth="1"/>
    <col min="4356" max="4356" width="16.140625" style="2" customWidth="1"/>
    <col min="4357" max="4357" width="17.140625" style="2" customWidth="1"/>
    <col min="4358" max="4358" width="16.57421875" style="2" customWidth="1"/>
    <col min="4359" max="4359" width="15.8515625" style="2" customWidth="1"/>
    <col min="4360" max="4360" width="16.7109375" style="2" customWidth="1"/>
    <col min="4361" max="4361" width="25.28125" style="2" customWidth="1"/>
    <col min="4362" max="4362" width="18.140625" style="2" customWidth="1"/>
    <col min="4363" max="4609" width="9.140625" style="2" customWidth="1"/>
    <col min="4610" max="4610" width="15.57421875" style="2" customWidth="1"/>
    <col min="4611" max="4611" width="19.421875" style="2" customWidth="1"/>
    <col min="4612" max="4612" width="16.140625" style="2" customWidth="1"/>
    <col min="4613" max="4613" width="17.140625" style="2" customWidth="1"/>
    <col min="4614" max="4614" width="16.57421875" style="2" customWidth="1"/>
    <col min="4615" max="4615" width="15.8515625" style="2" customWidth="1"/>
    <col min="4616" max="4616" width="16.7109375" style="2" customWidth="1"/>
    <col min="4617" max="4617" width="25.28125" style="2" customWidth="1"/>
    <col min="4618" max="4618" width="18.140625" style="2" customWidth="1"/>
    <col min="4619" max="4865" width="9.140625" style="2" customWidth="1"/>
    <col min="4866" max="4866" width="15.57421875" style="2" customWidth="1"/>
    <col min="4867" max="4867" width="19.421875" style="2" customWidth="1"/>
    <col min="4868" max="4868" width="16.140625" style="2" customWidth="1"/>
    <col min="4869" max="4869" width="17.140625" style="2" customWidth="1"/>
    <col min="4870" max="4870" width="16.57421875" style="2" customWidth="1"/>
    <col min="4871" max="4871" width="15.8515625" style="2" customWidth="1"/>
    <col min="4872" max="4872" width="16.7109375" style="2" customWidth="1"/>
    <col min="4873" max="4873" width="25.28125" style="2" customWidth="1"/>
    <col min="4874" max="4874" width="18.140625" style="2" customWidth="1"/>
    <col min="4875" max="5121" width="9.140625" style="2" customWidth="1"/>
    <col min="5122" max="5122" width="15.57421875" style="2" customWidth="1"/>
    <col min="5123" max="5123" width="19.421875" style="2" customWidth="1"/>
    <col min="5124" max="5124" width="16.140625" style="2" customWidth="1"/>
    <col min="5125" max="5125" width="17.140625" style="2" customWidth="1"/>
    <col min="5126" max="5126" width="16.57421875" style="2" customWidth="1"/>
    <col min="5127" max="5127" width="15.8515625" style="2" customWidth="1"/>
    <col min="5128" max="5128" width="16.7109375" style="2" customWidth="1"/>
    <col min="5129" max="5129" width="25.28125" style="2" customWidth="1"/>
    <col min="5130" max="5130" width="18.140625" style="2" customWidth="1"/>
    <col min="5131" max="5377" width="9.140625" style="2" customWidth="1"/>
    <col min="5378" max="5378" width="15.57421875" style="2" customWidth="1"/>
    <col min="5379" max="5379" width="19.421875" style="2" customWidth="1"/>
    <col min="5380" max="5380" width="16.140625" style="2" customWidth="1"/>
    <col min="5381" max="5381" width="17.140625" style="2" customWidth="1"/>
    <col min="5382" max="5382" width="16.57421875" style="2" customWidth="1"/>
    <col min="5383" max="5383" width="15.8515625" style="2" customWidth="1"/>
    <col min="5384" max="5384" width="16.7109375" style="2" customWidth="1"/>
    <col min="5385" max="5385" width="25.28125" style="2" customWidth="1"/>
    <col min="5386" max="5386" width="18.140625" style="2" customWidth="1"/>
    <col min="5387" max="5633" width="9.140625" style="2" customWidth="1"/>
    <col min="5634" max="5634" width="15.57421875" style="2" customWidth="1"/>
    <col min="5635" max="5635" width="19.421875" style="2" customWidth="1"/>
    <col min="5636" max="5636" width="16.140625" style="2" customWidth="1"/>
    <col min="5637" max="5637" width="17.140625" style="2" customWidth="1"/>
    <col min="5638" max="5638" width="16.57421875" style="2" customWidth="1"/>
    <col min="5639" max="5639" width="15.8515625" style="2" customWidth="1"/>
    <col min="5640" max="5640" width="16.7109375" style="2" customWidth="1"/>
    <col min="5641" max="5641" width="25.28125" style="2" customWidth="1"/>
    <col min="5642" max="5642" width="18.140625" style="2" customWidth="1"/>
    <col min="5643" max="5889" width="9.140625" style="2" customWidth="1"/>
    <col min="5890" max="5890" width="15.57421875" style="2" customWidth="1"/>
    <col min="5891" max="5891" width="19.421875" style="2" customWidth="1"/>
    <col min="5892" max="5892" width="16.140625" style="2" customWidth="1"/>
    <col min="5893" max="5893" width="17.140625" style="2" customWidth="1"/>
    <col min="5894" max="5894" width="16.57421875" style="2" customWidth="1"/>
    <col min="5895" max="5895" width="15.8515625" style="2" customWidth="1"/>
    <col min="5896" max="5896" width="16.7109375" style="2" customWidth="1"/>
    <col min="5897" max="5897" width="25.28125" style="2" customWidth="1"/>
    <col min="5898" max="5898" width="18.140625" style="2" customWidth="1"/>
    <col min="5899" max="6145" width="9.140625" style="2" customWidth="1"/>
    <col min="6146" max="6146" width="15.57421875" style="2" customWidth="1"/>
    <col min="6147" max="6147" width="19.421875" style="2" customWidth="1"/>
    <col min="6148" max="6148" width="16.140625" style="2" customWidth="1"/>
    <col min="6149" max="6149" width="17.140625" style="2" customWidth="1"/>
    <col min="6150" max="6150" width="16.57421875" style="2" customWidth="1"/>
    <col min="6151" max="6151" width="15.8515625" style="2" customWidth="1"/>
    <col min="6152" max="6152" width="16.7109375" style="2" customWidth="1"/>
    <col min="6153" max="6153" width="25.28125" style="2" customWidth="1"/>
    <col min="6154" max="6154" width="18.140625" style="2" customWidth="1"/>
    <col min="6155" max="6401" width="9.140625" style="2" customWidth="1"/>
    <col min="6402" max="6402" width="15.57421875" style="2" customWidth="1"/>
    <col min="6403" max="6403" width="19.421875" style="2" customWidth="1"/>
    <col min="6404" max="6404" width="16.140625" style="2" customWidth="1"/>
    <col min="6405" max="6405" width="17.140625" style="2" customWidth="1"/>
    <col min="6406" max="6406" width="16.57421875" style="2" customWidth="1"/>
    <col min="6407" max="6407" width="15.8515625" style="2" customWidth="1"/>
    <col min="6408" max="6408" width="16.7109375" style="2" customWidth="1"/>
    <col min="6409" max="6409" width="25.28125" style="2" customWidth="1"/>
    <col min="6410" max="6410" width="18.140625" style="2" customWidth="1"/>
    <col min="6411" max="6657" width="9.140625" style="2" customWidth="1"/>
    <col min="6658" max="6658" width="15.57421875" style="2" customWidth="1"/>
    <col min="6659" max="6659" width="19.421875" style="2" customWidth="1"/>
    <col min="6660" max="6660" width="16.140625" style="2" customWidth="1"/>
    <col min="6661" max="6661" width="17.140625" style="2" customWidth="1"/>
    <col min="6662" max="6662" width="16.57421875" style="2" customWidth="1"/>
    <col min="6663" max="6663" width="15.8515625" style="2" customWidth="1"/>
    <col min="6664" max="6664" width="16.7109375" style="2" customWidth="1"/>
    <col min="6665" max="6665" width="25.28125" style="2" customWidth="1"/>
    <col min="6666" max="6666" width="18.140625" style="2" customWidth="1"/>
    <col min="6667" max="6913" width="9.140625" style="2" customWidth="1"/>
    <col min="6914" max="6914" width="15.57421875" style="2" customWidth="1"/>
    <col min="6915" max="6915" width="19.421875" style="2" customWidth="1"/>
    <col min="6916" max="6916" width="16.140625" style="2" customWidth="1"/>
    <col min="6917" max="6917" width="17.140625" style="2" customWidth="1"/>
    <col min="6918" max="6918" width="16.57421875" style="2" customWidth="1"/>
    <col min="6919" max="6919" width="15.8515625" style="2" customWidth="1"/>
    <col min="6920" max="6920" width="16.7109375" style="2" customWidth="1"/>
    <col min="6921" max="6921" width="25.28125" style="2" customWidth="1"/>
    <col min="6922" max="6922" width="18.140625" style="2" customWidth="1"/>
    <col min="6923" max="7169" width="9.140625" style="2" customWidth="1"/>
    <col min="7170" max="7170" width="15.57421875" style="2" customWidth="1"/>
    <col min="7171" max="7171" width="19.421875" style="2" customWidth="1"/>
    <col min="7172" max="7172" width="16.140625" style="2" customWidth="1"/>
    <col min="7173" max="7173" width="17.140625" style="2" customWidth="1"/>
    <col min="7174" max="7174" width="16.57421875" style="2" customWidth="1"/>
    <col min="7175" max="7175" width="15.8515625" style="2" customWidth="1"/>
    <col min="7176" max="7176" width="16.7109375" style="2" customWidth="1"/>
    <col min="7177" max="7177" width="25.28125" style="2" customWidth="1"/>
    <col min="7178" max="7178" width="18.140625" style="2" customWidth="1"/>
    <col min="7179" max="7425" width="9.140625" style="2" customWidth="1"/>
    <col min="7426" max="7426" width="15.57421875" style="2" customWidth="1"/>
    <col min="7427" max="7427" width="19.421875" style="2" customWidth="1"/>
    <col min="7428" max="7428" width="16.140625" style="2" customWidth="1"/>
    <col min="7429" max="7429" width="17.140625" style="2" customWidth="1"/>
    <col min="7430" max="7430" width="16.57421875" style="2" customWidth="1"/>
    <col min="7431" max="7431" width="15.8515625" style="2" customWidth="1"/>
    <col min="7432" max="7432" width="16.7109375" style="2" customWidth="1"/>
    <col min="7433" max="7433" width="25.28125" style="2" customWidth="1"/>
    <col min="7434" max="7434" width="18.140625" style="2" customWidth="1"/>
    <col min="7435" max="7681" width="9.140625" style="2" customWidth="1"/>
    <col min="7682" max="7682" width="15.57421875" style="2" customWidth="1"/>
    <col min="7683" max="7683" width="19.421875" style="2" customWidth="1"/>
    <col min="7684" max="7684" width="16.140625" style="2" customWidth="1"/>
    <col min="7685" max="7685" width="17.140625" style="2" customWidth="1"/>
    <col min="7686" max="7686" width="16.57421875" style="2" customWidth="1"/>
    <col min="7687" max="7687" width="15.8515625" style="2" customWidth="1"/>
    <col min="7688" max="7688" width="16.7109375" style="2" customWidth="1"/>
    <col min="7689" max="7689" width="25.28125" style="2" customWidth="1"/>
    <col min="7690" max="7690" width="18.140625" style="2" customWidth="1"/>
    <col min="7691" max="7937" width="9.140625" style="2" customWidth="1"/>
    <col min="7938" max="7938" width="15.57421875" style="2" customWidth="1"/>
    <col min="7939" max="7939" width="19.421875" style="2" customWidth="1"/>
    <col min="7940" max="7940" width="16.140625" style="2" customWidth="1"/>
    <col min="7941" max="7941" width="17.140625" style="2" customWidth="1"/>
    <col min="7942" max="7942" width="16.57421875" style="2" customWidth="1"/>
    <col min="7943" max="7943" width="15.8515625" style="2" customWidth="1"/>
    <col min="7944" max="7944" width="16.7109375" style="2" customWidth="1"/>
    <col min="7945" max="7945" width="25.28125" style="2" customWidth="1"/>
    <col min="7946" max="7946" width="18.140625" style="2" customWidth="1"/>
    <col min="7947" max="8193" width="9.140625" style="2" customWidth="1"/>
    <col min="8194" max="8194" width="15.57421875" style="2" customWidth="1"/>
    <col min="8195" max="8195" width="19.421875" style="2" customWidth="1"/>
    <col min="8196" max="8196" width="16.140625" style="2" customWidth="1"/>
    <col min="8197" max="8197" width="17.140625" style="2" customWidth="1"/>
    <col min="8198" max="8198" width="16.57421875" style="2" customWidth="1"/>
    <col min="8199" max="8199" width="15.8515625" style="2" customWidth="1"/>
    <col min="8200" max="8200" width="16.7109375" style="2" customWidth="1"/>
    <col min="8201" max="8201" width="25.28125" style="2" customWidth="1"/>
    <col min="8202" max="8202" width="18.140625" style="2" customWidth="1"/>
    <col min="8203" max="8449" width="9.140625" style="2" customWidth="1"/>
    <col min="8450" max="8450" width="15.57421875" style="2" customWidth="1"/>
    <col min="8451" max="8451" width="19.421875" style="2" customWidth="1"/>
    <col min="8452" max="8452" width="16.140625" style="2" customWidth="1"/>
    <col min="8453" max="8453" width="17.140625" style="2" customWidth="1"/>
    <col min="8454" max="8454" width="16.57421875" style="2" customWidth="1"/>
    <col min="8455" max="8455" width="15.8515625" style="2" customWidth="1"/>
    <col min="8456" max="8456" width="16.7109375" style="2" customWidth="1"/>
    <col min="8457" max="8457" width="25.28125" style="2" customWidth="1"/>
    <col min="8458" max="8458" width="18.140625" style="2" customWidth="1"/>
    <col min="8459" max="8705" width="9.140625" style="2" customWidth="1"/>
    <col min="8706" max="8706" width="15.57421875" style="2" customWidth="1"/>
    <col min="8707" max="8707" width="19.421875" style="2" customWidth="1"/>
    <col min="8708" max="8708" width="16.140625" style="2" customWidth="1"/>
    <col min="8709" max="8709" width="17.140625" style="2" customWidth="1"/>
    <col min="8710" max="8710" width="16.57421875" style="2" customWidth="1"/>
    <col min="8711" max="8711" width="15.8515625" style="2" customWidth="1"/>
    <col min="8712" max="8712" width="16.7109375" style="2" customWidth="1"/>
    <col min="8713" max="8713" width="25.28125" style="2" customWidth="1"/>
    <col min="8714" max="8714" width="18.140625" style="2" customWidth="1"/>
    <col min="8715" max="8961" width="9.140625" style="2" customWidth="1"/>
    <col min="8962" max="8962" width="15.57421875" style="2" customWidth="1"/>
    <col min="8963" max="8963" width="19.421875" style="2" customWidth="1"/>
    <col min="8964" max="8964" width="16.140625" style="2" customWidth="1"/>
    <col min="8965" max="8965" width="17.140625" style="2" customWidth="1"/>
    <col min="8966" max="8966" width="16.57421875" style="2" customWidth="1"/>
    <col min="8967" max="8967" width="15.8515625" style="2" customWidth="1"/>
    <col min="8968" max="8968" width="16.7109375" style="2" customWidth="1"/>
    <col min="8969" max="8969" width="25.28125" style="2" customWidth="1"/>
    <col min="8970" max="8970" width="18.140625" style="2" customWidth="1"/>
    <col min="8971" max="9217" width="9.140625" style="2" customWidth="1"/>
    <col min="9218" max="9218" width="15.57421875" style="2" customWidth="1"/>
    <col min="9219" max="9219" width="19.421875" style="2" customWidth="1"/>
    <col min="9220" max="9220" width="16.140625" style="2" customWidth="1"/>
    <col min="9221" max="9221" width="17.140625" style="2" customWidth="1"/>
    <col min="9222" max="9222" width="16.57421875" style="2" customWidth="1"/>
    <col min="9223" max="9223" width="15.8515625" style="2" customWidth="1"/>
    <col min="9224" max="9224" width="16.7109375" style="2" customWidth="1"/>
    <col min="9225" max="9225" width="25.28125" style="2" customWidth="1"/>
    <col min="9226" max="9226" width="18.140625" style="2" customWidth="1"/>
    <col min="9227" max="9473" width="9.140625" style="2" customWidth="1"/>
    <col min="9474" max="9474" width="15.57421875" style="2" customWidth="1"/>
    <col min="9475" max="9475" width="19.421875" style="2" customWidth="1"/>
    <col min="9476" max="9476" width="16.140625" style="2" customWidth="1"/>
    <col min="9477" max="9477" width="17.140625" style="2" customWidth="1"/>
    <col min="9478" max="9478" width="16.57421875" style="2" customWidth="1"/>
    <col min="9479" max="9479" width="15.8515625" style="2" customWidth="1"/>
    <col min="9480" max="9480" width="16.7109375" style="2" customWidth="1"/>
    <col min="9481" max="9481" width="25.28125" style="2" customWidth="1"/>
    <col min="9482" max="9482" width="18.140625" style="2" customWidth="1"/>
    <col min="9483" max="9729" width="9.140625" style="2" customWidth="1"/>
    <col min="9730" max="9730" width="15.57421875" style="2" customWidth="1"/>
    <col min="9731" max="9731" width="19.421875" style="2" customWidth="1"/>
    <col min="9732" max="9732" width="16.140625" style="2" customWidth="1"/>
    <col min="9733" max="9733" width="17.140625" style="2" customWidth="1"/>
    <col min="9734" max="9734" width="16.57421875" style="2" customWidth="1"/>
    <col min="9735" max="9735" width="15.8515625" style="2" customWidth="1"/>
    <col min="9736" max="9736" width="16.7109375" style="2" customWidth="1"/>
    <col min="9737" max="9737" width="25.28125" style="2" customWidth="1"/>
    <col min="9738" max="9738" width="18.140625" style="2" customWidth="1"/>
    <col min="9739" max="9985" width="9.140625" style="2" customWidth="1"/>
    <col min="9986" max="9986" width="15.57421875" style="2" customWidth="1"/>
    <col min="9987" max="9987" width="19.421875" style="2" customWidth="1"/>
    <col min="9988" max="9988" width="16.140625" style="2" customWidth="1"/>
    <col min="9989" max="9989" width="17.140625" style="2" customWidth="1"/>
    <col min="9990" max="9990" width="16.57421875" style="2" customWidth="1"/>
    <col min="9991" max="9991" width="15.8515625" style="2" customWidth="1"/>
    <col min="9992" max="9992" width="16.7109375" style="2" customWidth="1"/>
    <col min="9993" max="9993" width="25.28125" style="2" customWidth="1"/>
    <col min="9994" max="9994" width="18.140625" style="2" customWidth="1"/>
    <col min="9995" max="10241" width="9.140625" style="2" customWidth="1"/>
    <col min="10242" max="10242" width="15.57421875" style="2" customWidth="1"/>
    <col min="10243" max="10243" width="19.421875" style="2" customWidth="1"/>
    <col min="10244" max="10244" width="16.140625" style="2" customWidth="1"/>
    <col min="10245" max="10245" width="17.140625" style="2" customWidth="1"/>
    <col min="10246" max="10246" width="16.57421875" style="2" customWidth="1"/>
    <col min="10247" max="10247" width="15.8515625" style="2" customWidth="1"/>
    <col min="10248" max="10248" width="16.7109375" style="2" customWidth="1"/>
    <col min="10249" max="10249" width="25.28125" style="2" customWidth="1"/>
    <col min="10250" max="10250" width="18.140625" style="2" customWidth="1"/>
    <col min="10251" max="10497" width="9.140625" style="2" customWidth="1"/>
    <col min="10498" max="10498" width="15.57421875" style="2" customWidth="1"/>
    <col min="10499" max="10499" width="19.421875" style="2" customWidth="1"/>
    <col min="10500" max="10500" width="16.140625" style="2" customWidth="1"/>
    <col min="10501" max="10501" width="17.140625" style="2" customWidth="1"/>
    <col min="10502" max="10502" width="16.57421875" style="2" customWidth="1"/>
    <col min="10503" max="10503" width="15.8515625" style="2" customWidth="1"/>
    <col min="10504" max="10504" width="16.7109375" style="2" customWidth="1"/>
    <col min="10505" max="10505" width="25.28125" style="2" customWidth="1"/>
    <col min="10506" max="10506" width="18.140625" style="2" customWidth="1"/>
    <col min="10507" max="10753" width="9.140625" style="2" customWidth="1"/>
    <col min="10754" max="10754" width="15.57421875" style="2" customWidth="1"/>
    <col min="10755" max="10755" width="19.421875" style="2" customWidth="1"/>
    <col min="10756" max="10756" width="16.140625" style="2" customWidth="1"/>
    <col min="10757" max="10757" width="17.140625" style="2" customWidth="1"/>
    <col min="10758" max="10758" width="16.57421875" style="2" customWidth="1"/>
    <col min="10759" max="10759" width="15.8515625" style="2" customWidth="1"/>
    <col min="10760" max="10760" width="16.7109375" style="2" customWidth="1"/>
    <col min="10761" max="10761" width="25.28125" style="2" customWidth="1"/>
    <col min="10762" max="10762" width="18.140625" style="2" customWidth="1"/>
    <col min="10763" max="11009" width="9.140625" style="2" customWidth="1"/>
    <col min="11010" max="11010" width="15.57421875" style="2" customWidth="1"/>
    <col min="11011" max="11011" width="19.421875" style="2" customWidth="1"/>
    <col min="11012" max="11012" width="16.140625" style="2" customWidth="1"/>
    <col min="11013" max="11013" width="17.140625" style="2" customWidth="1"/>
    <col min="11014" max="11014" width="16.57421875" style="2" customWidth="1"/>
    <col min="11015" max="11015" width="15.8515625" style="2" customWidth="1"/>
    <col min="11016" max="11016" width="16.7109375" style="2" customWidth="1"/>
    <col min="11017" max="11017" width="25.28125" style="2" customWidth="1"/>
    <col min="11018" max="11018" width="18.140625" style="2" customWidth="1"/>
    <col min="11019" max="11265" width="9.140625" style="2" customWidth="1"/>
    <col min="11266" max="11266" width="15.57421875" style="2" customWidth="1"/>
    <col min="11267" max="11267" width="19.421875" style="2" customWidth="1"/>
    <col min="11268" max="11268" width="16.140625" style="2" customWidth="1"/>
    <col min="11269" max="11269" width="17.140625" style="2" customWidth="1"/>
    <col min="11270" max="11270" width="16.57421875" style="2" customWidth="1"/>
    <col min="11271" max="11271" width="15.8515625" style="2" customWidth="1"/>
    <col min="11272" max="11272" width="16.7109375" style="2" customWidth="1"/>
    <col min="11273" max="11273" width="25.28125" style="2" customWidth="1"/>
    <col min="11274" max="11274" width="18.140625" style="2" customWidth="1"/>
    <col min="11275" max="11521" width="9.140625" style="2" customWidth="1"/>
    <col min="11522" max="11522" width="15.57421875" style="2" customWidth="1"/>
    <col min="11523" max="11523" width="19.421875" style="2" customWidth="1"/>
    <col min="11524" max="11524" width="16.140625" style="2" customWidth="1"/>
    <col min="11525" max="11525" width="17.140625" style="2" customWidth="1"/>
    <col min="11526" max="11526" width="16.57421875" style="2" customWidth="1"/>
    <col min="11527" max="11527" width="15.8515625" style="2" customWidth="1"/>
    <col min="11528" max="11528" width="16.7109375" style="2" customWidth="1"/>
    <col min="11529" max="11529" width="25.28125" style="2" customWidth="1"/>
    <col min="11530" max="11530" width="18.140625" style="2" customWidth="1"/>
    <col min="11531" max="11777" width="9.140625" style="2" customWidth="1"/>
    <col min="11778" max="11778" width="15.57421875" style="2" customWidth="1"/>
    <col min="11779" max="11779" width="19.421875" style="2" customWidth="1"/>
    <col min="11780" max="11780" width="16.140625" style="2" customWidth="1"/>
    <col min="11781" max="11781" width="17.140625" style="2" customWidth="1"/>
    <col min="11782" max="11782" width="16.57421875" style="2" customWidth="1"/>
    <col min="11783" max="11783" width="15.8515625" style="2" customWidth="1"/>
    <col min="11784" max="11784" width="16.7109375" style="2" customWidth="1"/>
    <col min="11785" max="11785" width="25.28125" style="2" customWidth="1"/>
    <col min="11786" max="11786" width="18.140625" style="2" customWidth="1"/>
    <col min="11787" max="12033" width="9.140625" style="2" customWidth="1"/>
    <col min="12034" max="12034" width="15.57421875" style="2" customWidth="1"/>
    <col min="12035" max="12035" width="19.421875" style="2" customWidth="1"/>
    <col min="12036" max="12036" width="16.140625" style="2" customWidth="1"/>
    <col min="12037" max="12037" width="17.140625" style="2" customWidth="1"/>
    <col min="12038" max="12038" width="16.57421875" style="2" customWidth="1"/>
    <col min="12039" max="12039" width="15.8515625" style="2" customWidth="1"/>
    <col min="12040" max="12040" width="16.7109375" style="2" customWidth="1"/>
    <col min="12041" max="12041" width="25.28125" style="2" customWidth="1"/>
    <col min="12042" max="12042" width="18.140625" style="2" customWidth="1"/>
    <col min="12043" max="12289" width="9.140625" style="2" customWidth="1"/>
    <col min="12290" max="12290" width="15.57421875" style="2" customWidth="1"/>
    <col min="12291" max="12291" width="19.421875" style="2" customWidth="1"/>
    <col min="12292" max="12292" width="16.140625" style="2" customWidth="1"/>
    <col min="12293" max="12293" width="17.140625" style="2" customWidth="1"/>
    <col min="12294" max="12294" width="16.57421875" style="2" customWidth="1"/>
    <col min="12295" max="12295" width="15.8515625" style="2" customWidth="1"/>
    <col min="12296" max="12296" width="16.7109375" style="2" customWidth="1"/>
    <col min="12297" max="12297" width="25.28125" style="2" customWidth="1"/>
    <col min="12298" max="12298" width="18.140625" style="2" customWidth="1"/>
    <col min="12299" max="12545" width="9.140625" style="2" customWidth="1"/>
    <col min="12546" max="12546" width="15.57421875" style="2" customWidth="1"/>
    <col min="12547" max="12547" width="19.421875" style="2" customWidth="1"/>
    <col min="12548" max="12548" width="16.140625" style="2" customWidth="1"/>
    <col min="12549" max="12549" width="17.140625" style="2" customWidth="1"/>
    <col min="12550" max="12550" width="16.57421875" style="2" customWidth="1"/>
    <col min="12551" max="12551" width="15.8515625" style="2" customWidth="1"/>
    <col min="12552" max="12552" width="16.7109375" style="2" customWidth="1"/>
    <col min="12553" max="12553" width="25.28125" style="2" customWidth="1"/>
    <col min="12554" max="12554" width="18.140625" style="2" customWidth="1"/>
    <col min="12555" max="12801" width="9.140625" style="2" customWidth="1"/>
    <col min="12802" max="12802" width="15.57421875" style="2" customWidth="1"/>
    <col min="12803" max="12803" width="19.421875" style="2" customWidth="1"/>
    <col min="12804" max="12804" width="16.140625" style="2" customWidth="1"/>
    <col min="12805" max="12805" width="17.140625" style="2" customWidth="1"/>
    <col min="12806" max="12806" width="16.57421875" style="2" customWidth="1"/>
    <col min="12807" max="12807" width="15.8515625" style="2" customWidth="1"/>
    <col min="12808" max="12808" width="16.7109375" style="2" customWidth="1"/>
    <col min="12809" max="12809" width="25.28125" style="2" customWidth="1"/>
    <col min="12810" max="12810" width="18.140625" style="2" customWidth="1"/>
    <col min="12811" max="13057" width="9.140625" style="2" customWidth="1"/>
    <col min="13058" max="13058" width="15.57421875" style="2" customWidth="1"/>
    <col min="13059" max="13059" width="19.421875" style="2" customWidth="1"/>
    <col min="13060" max="13060" width="16.140625" style="2" customWidth="1"/>
    <col min="13061" max="13061" width="17.140625" style="2" customWidth="1"/>
    <col min="13062" max="13062" width="16.57421875" style="2" customWidth="1"/>
    <col min="13063" max="13063" width="15.8515625" style="2" customWidth="1"/>
    <col min="13064" max="13064" width="16.7109375" style="2" customWidth="1"/>
    <col min="13065" max="13065" width="25.28125" style="2" customWidth="1"/>
    <col min="13066" max="13066" width="18.140625" style="2" customWidth="1"/>
    <col min="13067" max="13313" width="9.140625" style="2" customWidth="1"/>
    <col min="13314" max="13314" width="15.57421875" style="2" customWidth="1"/>
    <col min="13315" max="13315" width="19.421875" style="2" customWidth="1"/>
    <col min="13316" max="13316" width="16.140625" style="2" customWidth="1"/>
    <col min="13317" max="13317" width="17.140625" style="2" customWidth="1"/>
    <col min="13318" max="13318" width="16.57421875" style="2" customWidth="1"/>
    <col min="13319" max="13319" width="15.8515625" style="2" customWidth="1"/>
    <col min="13320" max="13320" width="16.7109375" style="2" customWidth="1"/>
    <col min="13321" max="13321" width="25.28125" style="2" customWidth="1"/>
    <col min="13322" max="13322" width="18.140625" style="2" customWidth="1"/>
    <col min="13323" max="13569" width="9.140625" style="2" customWidth="1"/>
    <col min="13570" max="13570" width="15.57421875" style="2" customWidth="1"/>
    <col min="13571" max="13571" width="19.421875" style="2" customWidth="1"/>
    <col min="13572" max="13572" width="16.140625" style="2" customWidth="1"/>
    <col min="13573" max="13573" width="17.140625" style="2" customWidth="1"/>
    <col min="13574" max="13574" width="16.57421875" style="2" customWidth="1"/>
    <col min="13575" max="13575" width="15.8515625" style="2" customWidth="1"/>
    <col min="13576" max="13576" width="16.7109375" style="2" customWidth="1"/>
    <col min="13577" max="13577" width="25.28125" style="2" customWidth="1"/>
    <col min="13578" max="13578" width="18.140625" style="2" customWidth="1"/>
    <col min="13579" max="13825" width="9.140625" style="2" customWidth="1"/>
    <col min="13826" max="13826" width="15.57421875" style="2" customWidth="1"/>
    <col min="13827" max="13827" width="19.421875" style="2" customWidth="1"/>
    <col min="13828" max="13828" width="16.140625" style="2" customWidth="1"/>
    <col min="13829" max="13829" width="17.140625" style="2" customWidth="1"/>
    <col min="13830" max="13830" width="16.57421875" style="2" customWidth="1"/>
    <col min="13831" max="13831" width="15.8515625" style="2" customWidth="1"/>
    <col min="13832" max="13832" width="16.7109375" style="2" customWidth="1"/>
    <col min="13833" max="13833" width="25.28125" style="2" customWidth="1"/>
    <col min="13834" max="13834" width="18.140625" style="2" customWidth="1"/>
    <col min="13835" max="14081" width="9.140625" style="2" customWidth="1"/>
    <col min="14082" max="14082" width="15.57421875" style="2" customWidth="1"/>
    <col min="14083" max="14083" width="19.421875" style="2" customWidth="1"/>
    <col min="14084" max="14084" width="16.140625" style="2" customWidth="1"/>
    <col min="14085" max="14085" width="17.140625" style="2" customWidth="1"/>
    <col min="14086" max="14086" width="16.57421875" style="2" customWidth="1"/>
    <col min="14087" max="14087" width="15.8515625" style="2" customWidth="1"/>
    <col min="14088" max="14088" width="16.7109375" style="2" customWidth="1"/>
    <col min="14089" max="14089" width="25.28125" style="2" customWidth="1"/>
    <col min="14090" max="14090" width="18.140625" style="2" customWidth="1"/>
    <col min="14091" max="14337" width="9.140625" style="2" customWidth="1"/>
    <col min="14338" max="14338" width="15.57421875" style="2" customWidth="1"/>
    <col min="14339" max="14339" width="19.421875" style="2" customWidth="1"/>
    <col min="14340" max="14340" width="16.140625" style="2" customWidth="1"/>
    <col min="14341" max="14341" width="17.140625" style="2" customWidth="1"/>
    <col min="14342" max="14342" width="16.57421875" style="2" customWidth="1"/>
    <col min="14343" max="14343" width="15.8515625" style="2" customWidth="1"/>
    <col min="14344" max="14344" width="16.7109375" style="2" customWidth="1"/>
    <col min="14345" max="14345" width="25.28125" style="2" customWidth="1"/>
    <col min="14346" max="14346" width="18.140625" style="2" customWidth="1"/>
    <col min="14347" max="14593" width="9.140625" style="2" customWidth="1"/>
    <col min="14594" max="14594" width="15.57421875" style="2" customWidth="1"/>
    <col min="14595" max="14595" width="19.421875" style="2" customWidth="1"/>
    <col min="14596" max="14596" width="16.140625" style="2" customWidth="1"/>
    <col min="14597" max="14597" width="17.140625" style="2" customWidth="1"/>
    <col min="14598" max="14598" width="16.57421875" style="2" customWidth="1"/>
    <col min="14599" max="14599" width="15.8515625" style="2" customWidth="1"/>
    <col min="14600" max="14600" width="16.7109375" style="2" customWidth="1"/>
    <col min="14601" max="14601" width="25.28125" style="2" customWidth="1"/>
    <col min="14602" max="14602" width="18.140625" style="2" customWidth="1"/>
    <col min="14603" max="14849" width="9.140625" style="2" customWidth="1"/>
    <col min="14850" max="14850" width="15.57421875" style="2" customWidth="1"/>
    <col min="14851" max="14851" width="19.421875" style="2" customWidth="1"/>
    <col min="14852" max="14852" width="16.140625" style="2" customWidth="1"/>
    <col min="14853" max="14853" width="17.140625" style="2" customWidth="1"/>
    <col min="14854" max="14854" width="16.57421875" style="2" customWidth="1"/>
    <col min="14855" max="14855" width="15.8515625" style="2" customWidth="1"/>
    <col min="14856" max="14856" width="16.7109375" style="2" customWidth="1"/>
    <col min="14857" max="14857" width="25.28125" style="2" customWidth="1"/>
    <col min="14858" max="14858" width="18.140625" style="2" customWidth="1"/>
    <col min="14859" max="15105" width="9.140625" style="2" customWidth="1"/>
    <col min="15106" max="15106" width="15.57421875" style="2" customWidth="1"/>
    <col min="15107" max="15107" width="19.421875" style="2" customWidth="1"/>
    <col min="15108" max="15108" width="16.140625" style="2" customWidth="1"/>
    <col min="15109" max="15109" width="17.140625" style="2" customWidth="1"/>
    <col min="15110" max="15110" width="16.57421875" style="2" customWidth="1"/>
    <col min="15111" max="15111" width="15.8515625" style="2" customWidth="1"/>
    <col min="15112" max="15112" width="16.7109375" style="2" customWidth="1"/>
    <col min="15113" max="15113" width="25.28125" style="2" customWidth="1"/>
    <col min="15114" max="15114" width="18.140625" style="2" customWidth="1"/>
    <col min="15115" max="15361" width="9.140625" style="2" customWidth="1"/>
    <col min="15362" max="15362" width="15.57421875" style="2" customWidth="1"/>
    <col min="15363" max="15363" width="19.421875" style="2" customWidth="1"/>
    <col min="15364" max="15364" width="16.140625" style="2" customWidth="1"/>
    <col min="15365" max="15365" width="17.140625" style="2" customWidth="1"/>
    <col min="15366" max="15366" width="16.57421875" style="2" customWidth="1"/>
    <col min="15367" max="15367" width="15.8515625" style="2" customWidth="1"/>
    <col min="15368" max="15368" width="16.7109375" style="2" customWidth="1"/>
    <col min="15369" max="15369" width="25.28125" style="2" customWidth="1"/>
    <col min="15370" max="15370" width="18.140625" style="2" customWidth="1"/>
    <col min="15371" max="15617" width="9.140625" style="2" customWidth="1"/>
    <col min="15618" max="15618" width="15.57421875" style="2" customWidth="1"/>
    <col min="15619" max="15619" width="19.421875" style="2" customWidth="1"/>
    <col min="15620" max="15620" width="16.140625" style="2" customWidth="1"/>
    <col min="15621" max="15621" width="17.140625" style="2" customWidth="1"/>
    <col min="15622" max="15622" width="16.57421875" style="2" customWidth="1"/>
    <col min="15623" max="15623" width="15.8515625" style="2" customWidth="1"/>
    <col min="15624" max="15624" width="16.7109375" style="2" customWidth="1"/>
    <col min="15625" max="15625" width="25.28125" style="2" customWidth="1"/>
    <col min="15626" max="15626" width="18.140625" style="2" customWidth="1"/>
    <col min="15627" max="15873" width="9.140625" style="2" customWidth="1"/>
    <col min="15874" max="15874" width="15.57421875" style="2" customWidth="1"/>
    <col min="15875" max="15875" width="19.421875" style="2" customWidth="1"/>
    <col min="15876" max="15876" width="16.140625" style="2" customWidth="1"/>
    <col min="15877" max="15877" width="17.140625" style="2" customWidth="1"/>
    <col min="15878" max="15878" width="16.57421875" style="2" customWidth="1"/>
    <col min="15879" max="15879" width="15.8515625" style="2" customWidth="1"/>
    <col min="15880" max="15880" width="16.7109375" style="2" customWidth="1"/>
    <col min="15881" max="15881" width="25.28125" style="2" customWidth="1"/>
    <col min="15882" max="15882" width="18.140625" style="2" customWidth="1"/>
    <col min="15883" max="16129" width="9.140625" style="2" customWidth="1"/>
    <col min="16130" max="16130" width="15.57421875" style="2" customWidth="1"/>
    <col min="16131" max="16131" width="19.421875" style="2" customWidth="1"/>
    <col min="16132" max="16132" width="16.140625" style="2" customWidth="1"/>
    <col min="16133" max="16133" width="17.140625" style="2" customWidth="1"/>
    <col min="16134" max="16134" width="16.57421875" style="2" customWidth="1"/>
    <col min="16135" max="16135" width="15.8515625" style="2" customWidth="1"/>
    <col min="16136" max="16136" width="16.7109375" style="2" customWidth="1"/>
    <col min="16137" max="16137" width="25.28125" style="2" customWidth="1"/>
    <col min="16138" max="16138" width="18.140625" style="2" customWidth="1"/>
    <col min="16139" max="16384" width="9.140625" style="2" customWidth="1"/>
  </cols>
  <sheetData>
    <row r="1" spans="2:10" ht="33" customHeight="1">
      <c r="B1" s="1" t="s">
        <v>660</v>
      </c>
      <c r="C1" s="2"/>
      <c r="D1" s="2"/>
      <c r="E1" s="2"/>
      <c r="F1" s="2"/>
      <c r="G1" s="3"/>
      <c r="H1" s="3"/>
      <c r="I1" s="2"/>
      <c r="J1" s="4"/>
    </row>
    <row r="2" spans="2:10" ht="35.25" customHeight="1">
      <c r="B2" s="251" t="s">
        <v>0</v>
      </c>
      <c r="C2" s="251"/>
      <c r="D2" s="251"/>
      <c r="E2" s="251"/>
      <c r="F2" s="251"/>
      <c r="G2" s="251"/>
      <c r="H2" s="251"/>
      <c r="I2" s="251"/>
      <c r="J2" s="251"/>
    </row>
    <row r="3" spans="1:10" ht="15" customHeight="1">
      <c r="A3" s="222" t="s">
        <v>512</v>
      </c>
      <c r="B3" s="5"/>
      <c r="C3" s="5"/>
      <c r="D3" s="5"/>
      <c r="E3" s="5"/>
      <c r="F3" s="5"/>
      <c r="G3" s="6"/>
      <c r="H3" s="6"/>
      <c r="I3" s="5"/>
      <c r="J3" s="7"/>
    </row>
    <row r="4" spans="1:10" ht="32.25" customHeight="1">
      <c r="A4" s="222" t="s">
        <v>513</v>
      </c>
      <c r="B4" s="225" t="s">
        <v>592</v>
      </c>
      <c r="C4" s="226"/>
      <c r="D4" s="226"/>
      <c r="E4" s="226"/>
      <c r="F4" s="226"/>
      <c r="G4" s="227"/>
      <c r="H4" s="227"/>
      <c r="I4" s="226"/>
      <c r="J4" s="228"/>
    </row>
    <row r="5" spans="2:10" ht="45.75" thickBot="1">
      <c r="B5" s="8" t="s">
        <v>1</v>
      </c>
      <c r="C5" s="8" t="s">
        <v>2</v>
      </c>
      <c r="D5" s="8"/>
      <c r="E5" s="9"/>
      <c r="F5" s="10" t="s">
        <v>4</v>
      </c>
      <c r="G5" s="11" t="s">
        <v>5</v>
      </c>
      <c r="H5" s="11" t="s">
        <v>6</v>
      </c>
      <c r="I5" s="191" t="s">
        <v>516</v>
      </c>
      <c r="J5" s="13" t="s">
        <v>7</v>
      </c>
    </row>
    <row r="6" spans="2:10" ht="15.75" thickTop="1">
      <c r="B6" s="14">
        <v>10</v>
      </c>
      <c r="C6" s="14">
        <v>0.2</v>
      </c>
      <c r="D6" s="14"/>
      <c r="E6" s="15"/>
      <c r="F6" s="15">
        <v>10</v>
      </c>
      <c r="G6" s="223"/>
      <c r="H6" s="16">
        <f aca="true" t="shared" si="0" ref="H6:H13">F6*G6</f>
        <v>0</v>
      </c>
      <c r="I6" s="17"/>
      <c r="J6" s="18">
        <v>1</v>
      </c>
    </row>
    <row r="7" spans="2:10" ht="15">
      <c r="B7" s="19">
        <v>25</v>
      </c>
      <c r="C7" s="19">
        <v>0.5</v>
      </c>
      <c r="D7" s="19"/>
      <c r="E7" s="20"/>
      <c r="F7" s="20">
        <v>14</v>
      </c>
      <c r="G7" s="224"/>
      <c r="H7" s="16">
        <f t="shared" si="0"/>
        <v>0</v>
      </c>
      <c r="I7" s="21"/>
      <c r="J7" s="22">
        <v>1</v>
      </c>
    </row>
    <row r="8" spans="2:10" ht="15">
      <c r="B8" s="19">
        <v>50</v>
      </c>
      <c r="C8" s="19">
        <v>1</v>
      </c>
      <c r="D8" s="19"/>
      <c r="E8" s="20"/>
      <c r="F8" s="20">
        <v>10</v>
      </c>
      <c r="G8" s="224"/>
      <c r="H8" s="16">
        <f t="shared" si="0"/>
        <v>0</v>
      </c>
      <c r="I8" s="21"/>
      <c r="J8" s="22">
        <v>1</v>
      </c>
    </row>
    <row r="9" spans="2:10" ht="15">
      <c r="B9" s="19">
        <v>100</v>
      </c>
      <c r="C9" s="19">
        <v>1</v>
      </c>
      <c r="D9" s="19"/>
      <c r="E9" s="20"/>
      <c r="F9" s="20">
        <v>6</v>
      </c>
      <c r="G9" s="224"/>
      <c r="H9" s="16">
        <f t="shared" si="0"/>
        <v>0</v>
      </c>
      <c r="I9" s="21"/>
      <c r="J9" s="22">
        <v>1</v>
      </c>
    </row>
    <row r="10" spans="2:10" ht="15">
      <c r="B10" s="19">
        <v>250</v>
      </c>
      <c r="C10" s="19">
        <v>2</v>
      </c>
      <c r="D10" s="19"/>
      <c r="E10" s="20"/>
      <c r="F10" s="20">
        <v>14</v>
      </c>
      <c r="G10" s="224"/>
      <c r="H10" s="16">
        <f t="shared" si="0"/>
        <v>0</v>
      </c>
      <c r="I10" s="21"/>
      <c r="J10" s="22">
        <v>1</v>
      </c>
    </row>
    <row r="11" spans="2:10" ht="15">
      <c r="B11" s="19">
        <v>500</v>
      </c>
      <c r="C11" s="19">
        <v>5</v>
      </c>
      <c r="D11" s="19"/>
      <c r="E11" s="20"/>
      <c r="F11" s="20">
        <v>12</v>
      </c>
      <c r="G11" s="224"/>
      <c r="H11" s="16">
        <f t="shared" si="0"/>
        <v>0</v>
      </c>
      <c r="I11" s="21"/>
      <c r="J11" s="22">
        <v>1</v>
      </c>
    </row>
    <row r="12" spans="2:10" ht="15">
      <c r="B12" s="19">
        <v>1000</v>
      </c>
      <c r="C12" s="19">
        <v>10</v>
      </c>
      <c r="D12" s="19"/>
      <c r="E12" s="20"/>
      <c r="F12" s="20">
        <v>12</v>
      </c>
      <c r="G12" s="224"/>
      <c r="H12" s="16">
        <f t="shared" si="0"/>
        <v>0</v>
      </c>
      <c r="I12" s="21"/>
      <c r="J12" s="22">
        <v>1</v>
      </c>
    </row>
    <row r="13" spans="2:10" ht="15">
      <c r="B13" s="19">
        <v>2000</v>
      </c>
      <c r="C13" s="19">
        <v>20</v>
      </c>
      <c r="D13" s="19"/>
      <c r="E13" s="20"/>
      <c r="F13" s="20">
        <v>11</v>
      </c>
      <c r="G13" s="224"/>
      <c r="H13" s="16">
        <f t="shared" si="0"/>
        <v>0</v>
      </c>
      <c r="I13" s="21"/>
      <c r="J13" s="22">
        <v>1</v>
      </c>
    </row>
    <row r="14" spans="7:10" ht="15">
      <c r="G14" s="24">
        <f>SUM(H6:H13)</f>
        <v>0</v>
      </c>
      <c r="I14" s="21"/>
      <c r="J14" s="22"/>
    </row>
    <row r="15" spans="1:10" ht="26.25" customHeight="1">
      <c r="A15" s="222" t="s">
        <v>514</v>
      </c>
      <c r="B15" s="225" t="s">
        <v>617</v>
      </c>
      <c r="C15" s="226"/>
      <c r="D15" s="226"/>
      <c r="E15" s="226"/>
      <c r="F15" s="226"/>
      <c r="G15" s="227"/>
      <c r="H15" s="227"/>
      <c r="I15" s="226"/>
      <c r="J15" s="228"/>
    </row>
    <row r="16" spans="2:10" ht="45.75" thickBot="1">
      <c r="B16" s="8" t="s">
        <v>1</v>
      </c>
      <c r="C16" s="8" t="s">
        <v>8</v>
      </c>
      <c r="D16" s="8"/>
      <c r="E16" s="9"/>
      <c r="F16" s="26" t="s">
        <v>10</v>
      </c>
      <c r="G16" s="11" t="s">
        <v>5</v>
      </c>
      <c r="H16" s="11" t="s">
        <v>6</v>
      </c>
      <c r="I16" s="191" t="s">
        <v>515</v>
      </c>
      <c r="J16" s="13" t="s">
        <v>7</v>
      </c>
    </row>
    <row r="17" spans="2:10" ht="15.75" thickTop="1">
      <c r="B17" s="14">
        <v>1</v>
      </c>
      <c r="C17" s="14">
        <v>0.01</v>
      </c>
      <c r="D17" s="14"/>
      <c r="E17" s="15"/>
      <c r="F17" s="27">
        <v>5000</v>
      </c>
      <c r="G17" s="223"/>
      <c r="H17" s="16">
        <f aca="true" t="shared" si="1" ref="H17:H22">G17*F17</f>
        <v>0</v>
      </c>
      <c r="I17" s="17"/>
      <c r="J17" s="28" t="s">
        <v>11</v>
      </c>
    </row>
    <row r="18" spans="2:10" ht="15">
      <c r="B18" s="19">
        <v>2</v>
      </c>
      <c r="C18" s="19">
        <v>0.01</v>
      </c>
      <c r="D18" s="19"/>
      <c r="E18" s="20"/>
      <c r="F18" s="29">
        <v>5000</v>
      </c>
      <c r="G18" s="224"/>
      <c r="H18" s="16">
        <f t="shared" si="1"/>
        <v>0</v>
      </c>
      <c r="I18" s="21"/>
      <c r="J18" s="28" t="s">
        <v>618</v>
      </c>
    </row>
    <row r="19" spans="2:10" ht="15">
      <c r="B19" s="19">
        <v>5</v>
      </c>
      <c r="C19" s="19">
        <v>0.1</v>
      </c>
      <c r="D19" s="19"/>
      <c r="E19" s="20"/>
      <c r="F19" s="29">
        <v>1500</v>
      </c>
      <c r="G19" s="224"/>
      <c r="H19" s="16">
        <f t="shared" si="1"/>
        <v>0</v>
      </c>
      <c r="I19" s="21"/>
      <c r="J19" s="28" t="s">
        <v>12</v>
      </c>
    </row>
    <row r="20" spans="2:10" ht="15">
      <c r="B20" s="19">
        <v>10</v>
      </c>
      <c r="C20" s="19">
        <v>0.1</v>
      </c>
      <c r="D20" s="19"/>
      <c r="E20" s="20"/>
      <c r="F20" s="29">
        <v>1500</v>
      </c>
      <c r="G20" s="224"/>
      <c r="H20" s="16">
        <f t="shared" si="1"/>
        <v>0</v>
      </c>
      <c r="I20" s="21"/>
      <c r="J20" s="28" t="s">
        <v>262</v>
      </c>
    </row>
    <row r="21" spans="2:10" ht="15">
      <c r="B21" s="19">
        <v>25</v>
      </c>
      <c r="C21" s="19">
        <v>0.2</v>
      </c>
      <c r="D21" s="19"/>
      <c r="E21" s="20"/>
      <c r="F21" s="29">
        <v>3000</v>
      </c>
      <c r="G21" s="224"/>
      <c r="H21" s="16">
        <f t="shared" si="1"/>
        <v>0</v>
      </c>
      <c r="I21" s="21"/>
      <c r="J21" s="28" t="s">
        <v>262</v>
      </c>
    </row>
    <row r="22" spans="2:10" ht="15">
      <c r="B22" s="19">
        <v>50</v>
      </c>
      <c r="C22" s="19"/>
      <c r="D22" s="19"/>
      <c r="E22" s="20"/>
      <c r="F22" s="29">
        <v>1000</v>
      </c>
      <c r="G22" s="224"/>
      <c r="H22" s="16">
        <f t="shared" si="1"/>
        <v>0</v>
      </c>
      <c r="I22" s="21"/>
      <c r="J22" s="28" t="s">
        <v>262</v>
      </c>
    </row>
    <row r="23" spans="7:10" ht="15">
      <c r="G23" s="30"/>
      <c r="J23" s="22"/>
    </row>
    <row r="24" spans="1:10" ht="15" customHeight="1">
      <c r="A24" s="222">
        <v>3</v>
      </c>
      <c r="B24" s="225" t="s">
        <v>13</v>
      </c>
      <c r="C24" s="226"/>
      <c r="D24" s="226"/>
      <c r="E24" s="226"/>
      <c r="F24" s="226"/>
      <c r="G24" s="227"/>
      <c r="H24" s="227"/>
      <c r="I24" s="226"/>
      <c r="J24" s="228"/>
    </row>
    <row r="25" spans="2:10" ht="45.75" thickBot="1">
      <c r="B25" s="8" t="s">
        <v>1</v>
      </c>
      <c r="C25" s="8" t="s">
        <v>8</v>
      </c>
      <c r="D25" s="31"/>
      <c r="E25" s="31"/>
      <c r="F25" s="26" t="s">
        <v>10</v>
      </c>
      <c r="G25" s="11" t="s">
        <v>5</v>
      </c>
      <c r="H25" s="11" t="s">
        <v>6</v>
      </c>
      <c r="I25" s="191" t="s">
        <v>515</v>
      </c>
      <c r="J25" s="13" t="s">
        <v>7</v>
      </c>
    </row>
    <row r="26" spans="2:10" ht="15.75" thickTop="1">
      <c r="B26" s="14">
        <v>1</v>
      </c>
      <c r="C26" s="14">
        <v>0.01</v>
      </c>
      <c r="D26" s="32"/>
      <c r="F26" s="27">
        <v>4000</v>
      </c>
      <c r="G26" s="223"/>
      <c r="H26" s="16">
        <f aca="true" t="shared" si="2" ref="H26:H31">G26*F26</f>
        <v>0</v>
      </c>
      <c r="I26" s="17"/>
      <c r="J26" s="28" t="s">
        <v>14</v>
      </c>
    </row>
    <row r="27" spans="2:10" ht="15">
      <c r="B27" s="19">
        <v>2</v>
      </c>
      <c r="C27" s="19">
        <v>0.01</v>
      </c>
      <c r="F27" s="29">
        <v>1000</v>
      </c>
      <c r="G27" s="224"/>
      <c r="H27" s="16">
        <f t="shared" si="2"/>
        <v>0</v>
      </c>
      <c r="I27" s="21"/>
      <c r="J27" s="28" t="s">
        <v>15</v>
      </c>
    </row>
    <row r="28" spans="2:10" ht="15">
      <c r="B28" s="19">
        <v>5</v>
      </c>
      <c r="C28" s="19">
        <v>0.1</v>
      </c>
      <c r="F28" s="29">
        <v>1000</v>
      </c>
      <c r="G28" s="224"/>
      <c r="H28" s="16">
        <f t="shared" si="2"/>
        <v>0</v>
      </c>
      <c r="I28" s="21"/>
      <c r="J28" s="28" t="s">
        <v>16</v>
      </c>
    </row>
    <row r="29" spans="2:10" ht="15">
      <c r="B29" s="19">
        <v>10</v>
      </c>
      <c r="C29" s="19">
        <v>0.1</v>
      </c>
      <c r="F29" s="29">
        <v>600</v>
      </c>
      <c r="G29" s="224"/>
      <c r="H29" s="16">
        <f t="shared" si="2"/>
        <v>0</v>
      </c>
      <c r="I29" s="21"/>
      <c r="J29" s="28" t="s">
        <v>17</v>
      </c>
    </row>
    <row r="30" spans="2:10" ht="15">
      <c r="B30" s="19">
        <v>25</v>
      </c>
      <c r="C30" s="19">
        <v>0.2</v>
      </c>
      <c r="F30" s="29">
        <v>2000</v>
      </c>
      <c r="G30" s="224"/>
      <c r="H30" s="16">
        <f t="shared" si="2"/>
        <v>0</v>
      </c>
      <c r="I30" s="21"/>
      <c r="J30" s="28" t="s">
        <v>16</v>
      </c>
    </row>
    <row r="31" spans="2:10" ht="15">
      <c r="B31" s="19">
        <v>50</v>
      </c>
      <c r="C31" s="19"/>
      <c r="F31" s="29">
        <v>1000</v>
      </c>
      <c r="G31" s="224"/>
      <c r="H31" s="16">
        <f t="shared" si="2"/>
        <v>0</v>
      </c>
      <c r="I31" s="21"/>
      <c r="J31" s="28" t="s">
        <v>16</v>
      </c>
    </row>
    <row r="32" spans="6:10" ht="15">
      <c r="F32" s="24">
        <f>SUM(H26:H30)</f>
        <v>0</v>
      </c>
      <c r="J32" s="22"/>
    </row>
    <row r="33" spans="1:10" ht="15">
      <c r="A33" s="222">
        <v>4</v>
      </c>
      <c r="B33" s="225" t="s">
        <v>18</v>
      </c>
      <c r="C33" s="226"/>
      <c r="D33" s="226"/>
      <c r="E33" s="226"/>
      <c r="F33" s="226"/>
      <c r="G33" s="227"/>
      <c r="H33" s="227"/>
      <c r="I33" s="226"/>
      <c r="J33" s="228"/>
    </row>
    <row r="34" spans="2:10" ht="45.75" thickBot="1">
      <c r="B34" s="8" t="s">
        <v>19</v>
      </c>
      <c r="C34" s="31"/>
      <c r="D34" s="31"/>
      <c r="E34" s="31"/>
      <c r="F34" s="10" t="s">
        <v>4</v>
      </c>
      <c r="G34" s="11" t="s">
        <v>5</v>
      </c>
      <c r="H34" s="11" t="s">
        <v>6</v>
      </c>
      <c r="I34" s="191" t="s">
        <v>515</v>
      </c>
      <c r="J34" s="13" t="s">
        <v>7</v>
      </c>
    </row>
    <row r="35" spans="2:10" ht="15.75" thickTop="1">
      <c r="B35" s="14">
        <v>28</v>
      </c>
      <c r="F35" s="15">
        <v>2</v>
      </c>
      <c r="G35" s="223"/>
      <c r="H35" s="16">
        <f>G35*F35</f>
        <v>0</v>
      </c>
      <c r="I35" s="21"/>
      <c r="J35" s="22">
        <v>1</v>
      </c>
    </row>
    <row r="36" spans="5:10" ht="15.75" customHeight="1">
      <c r="E36" s="24">
        <f>SUM(H35)</f>
        <v>0</v>
      </c>
      <c r="J36" s="22"/>
    </row>
    <row r="37" spans="1:12" ht="15" customHeight="1">
      <c r="A37" s="222">
        <v>5</v>
      </c>
      <c r="B37" s="225" t="s">
        <v>614</v>
      </c>
      <c r="C37" s="226"/>
      <c r="D37" s="226"/>
      <c r="E37" s="226"/>
      <c r="F37" s="226"/>
      <c r="G37" s="227"/>
      <c r="H37" s="227"/>
      <c r="I37" s="226"/>
      <c r="J37" s="228"/>
      <c r="L37" s="202"/>
    </row>
    <row r="38" spans="2:10" ht="45.75" thickBot="1">
      <c r="B38" s="8" t="s">
        <v>1</v>
      </c>
      <c r="C38" s="8"/>
      <c r="D38" s="8"/>
      <c r="E38" s="31"/>
      <c r="F38" s="10" t="s">
        <v>10</v>
      </c>
      <c r="G38" s="11" t="s">
        <v>5</v>
      </c>
      <c r="H38" s="11" t="s">
        <v>6</v>
      </c>
      <c r="I38" s="191" t="s">
        <v>515</v>
      </c>
      <c r="J38" s="13" t="s">
        <v>7</v>
      </c>
    </row>
    <row r="39" spans="2:10" ht="15.75" thickTop="1">
      <c r="B39" s="14">
        <v>10</v>
      </c>
      <c r="C39" s="14"/>
      <c r="D39" s="14"/>
      <c r="E39" s="15"/>
      <c r="F39" s="15">
        <v>10</v>
      </c>
      <c r="G39" s="223"/>
      <c r="H39" s="16">
        <f aca="true" t="shared" si="3" ref="H39:H49">G39*F39</f>
        <v>0</v>
      </c>
      <c r="I39" s="21"/>
      <c r="J39" s="22">
        <v>1</v>
      </c>
    </row>
    <row r="40" spans="2:10" ht="15">
      <c r="B40" s="19">
        <v>25</v>
      </c>
      <c r="C40" s="19"/>
      <c r="D40" s="19"/>
      <c r="E40" s="20"/>
      <c r="F40" s="20">
        <v>10</v>
      </c>
      <c r="G40" s="224"/>
      <c r="H40" s="16">
        <f t="shared" si="3"/>
        <v>0</v>
      </c>
      <c r="I40" s="21"/>
      <c r="J40" s="22">
        <v>1</v>
      </c>
    </row>
    <row r="41" spans="2:10" ht="15">
      <c r="B41" s="19">
        <v>50</v>
      </c>
      <c r="C41" s="19"/>
      <c r="D41" s="19"/>
      <c r="E41" s="20"/>
      <c r="F41" s="20">
        <v>10</v>
      </c>
      <c r="G41" s="224"/>
      <c r="H41" s="16">
        <f t="shared" si="3"/>
        <v>0</v>
      </c>
      <c r="I41" s="21"/>
      <c r="J41" s="22">
        <v>1</v>
      </c>
    </row>
    <row r="42" spans="2:10" ht="15">
      <c r="B42" s="19">
        <v>100</v>
      </c>
      <c r="C42" s="19"/>
      <c r="D42" s="19"/>
      <c r="E42" s="20"/>
      <c r="F42" s="20">
        <v>10</v>
      </c>
      <c r="G42" s="224"/>
      <c r="H42" s="16">
        <f t="shared" si="3"/>
        <v>0</v>
      </c>
      <c r="I42" s="21"/>
      <c r="J42" s="22">
        <v>1</v>
      </c>
    </row>
    <row r="43" spans="2:10" ht="15">
      <c r="B43" s="19">
        <v>150</v>
      </c>
      <c r="C43" s="19"/>
      <c r="D43" s="19"/>
      <c r="E43" s="20"/>
      <c r="F43" s="20">
        <v>10</v>
      </c>
      <c r="G43" s="224"/>
      <c r="H43" s="16">
        <f t="shared" si="3"/>
        <v>0</v>
      </c>
      <c r="I43" s="21"/>
      <c r="J43" s="22">
        <v>1</v>
      </c>
    </row>
    <row r="44" spans="2:10" ht="15">
      <c r="B44" s="19">
        <v>250</v>
      </c>
      <c r="C44" s="19"/>
      <c r="D44" s="19"/>
      <c r="E44" s="20"/>
      <c r="F44" s="20">
        <v>10</v>
      </c>
      <c r="G44" s="224"/>
      <c r="H44" s="16">
        <f t="shared" si="3"/>
        <v>0</v>
      </c>
      <c r="I44" s="21"/>
      <c r="J44" s="22">
        <v>1</v>
      </c>
    </row>
    <row r="45" spans="2:10" ht="15">
      <c r="B45" s="19">
        <v>500</v>
      </c>
      <c r="C45" s="19"/>
      <c r="D45" s="19"/>
      <c r="E45" s="20"/>
      <c r="F45" s="20">
        <v>10</v>
      </c>
      <c r="G45" s="224"/>
      <c r="H45" s="16">
        <f t="shared" si="3"/>
        <v>0</v>
      </c>
      <c r="I45" s="21"/>
      <c r="J45" s="22">
        <v>1</v>
      </c>
    </row>
    <row r="46" spans="2:10" ht="15">
      <c r="B46" s="19">
        <v>1000</v>
      </c>
      <c r="C46" s="19"/>
      <c r="D46" s="19"/>
      <c r="E46" s="20"/>
      <c r="F46" s="20">
        <v>4</v>
      </c>
      <c r="G46" s="224"/>
      <c r="H46" s="16">
        <f t="shared" si="3"/>
        <v>0</v>
      </c>
      <c r="I46" s="21"/>
      <c r="J46" s="22">
        <v>1</v>
      </c>
    </row>
    <row r="47" spans="2:10" ht="15">
      <c r="B47" s="19">
        <v>2000</v>
      </c>
      <c r="C47" s="19"/>
      <c r="D47" s="19"/>
      <c r="E47" s="20"/>
      <c r="F47" s="20">
        <v>6</v>
      </c>
      <c r="G47" s="224"/>
      <c r="H47" s="16">
        <f t="shared" si="3"/>
        <v>0</v>
      </c>
      <c r="I47" s="21"/>
      <c r="J47" s="22">
        <v>1</v>
      </c>
    </row>
    <row r="48" spans="2:10" ht="15">
      <c r="B48" s="19">
        <v>3000</v>
      </c>
      <c r="C48" s="19"/>
      <c r="D48" s="19"/>
      <c r="E48" s="20"/>
      <c r="F48" s="20">
        <v>4</v>
      </c>
      <c r="G48" s="224"/>
      <c r="H48" s="16">
        <f t="shared" si="3"/>
        <v>0</v>
      </c>
      <c r="I48" s="21"/>
      <c r="J48" s="22">
        <v>1</v>
      </c>
    </row>
    <row r="49" spans="2:10" ht="15">
      <c r="B49" s="19">
        <v>5000</v>
      </c>
      <c r="C49" s="19"/>
      <c r="D49" s="19"/>
      <c r="E49" s="20"/>
      <c r="F49" s="20">
        <v>4</v>
      </c>
      <c r="G49" s="224"/>
      <c r="H49" s="16">
        <f t="shared" si="3"/>
        <v>0</v>
      </c>
      <c r="I49" s="21"/>
      <c r="J49" s="22">
        <v>1</v>
      </c>
    </row>
    <row r="50" spans="7:10" ht="15">
      <c r="G50" s="24">
        <f>SUM(G39:G49)</f>
        <v>0</v>
      </c>
      <c r="J50" s="22"/>
    </row>
    <row r="51" spans="1:12" ht="15" customHeight="1">
      <c r="A51" s="222">
        <v>6</v>
      </c>
      <c r="B51" s="225" t="s">
        <v>517</v>
      </c>
      <c r="C51" s="226"/>
      <c r="D51" s="226"/>
      <c r="E51" s="226"/>
      <c r="F51" s="226"/>
      <c r="G51" s="227"/>
      <c r="H51" s="227"/>
      <c r="I51" s="226"/>
      <c r="J51" s="228"/>
      <c r="L51" s="202"/>
    </row>
    <row r="52" spans="2:10" ht="45.75" thickBot="1">
      <c r="B52" s="8" t="s">
        <v>1</v>
      </c>
      <c r="C52" s="8" t="s">
        <v>8</v>
      </c>
      <c r="D52" s="8"/>
      <c r="E52" s="8"/>
      <c r="F52" s="10" t="s">
        <v>10</v>
      </c>
      <c r="G52" s="11" t="s">
        <v>5</v>
      </c>
      <c r="H52" s="11" t="s">
        <v>6</v>
      </c>
      <c r="I52" s="191" t="s">
        <v>515</v>
      </c>
      <c r="J52" s="13" t="s">
        <v>7</v>
      </c>
    </row>
    <row r="53" spans="2:10" ht="15.75" thickTop="1">
      <c r="B53" s="14">
        <v>50</v>
      </c>
      <c r="C53" s="14">
        <v>2</v>
      </c>
      <c r="D53" s="14"/>
      <c r="F53" s="15">
        <v>2</v>
      </c>
      <c r="G53" s="223"/>
      <c r="H53" s="16">
        <f aca="true" t="shared" si="4" ref="H53:H60">G53*F53</f>
        <v>0</v>
      </c>
      <c r="I53" s="21"/>
      <c r="J53" s="22">
        <v>1</v>
      </c>
    </row>
    <row r="54" spans="2:10" ht="15">
      <c r="B54" s="19">
        <v>100</v>
      </c>
      <c r="C54" s="19">
        <v>2</v>
      </c>
      <c r="D54" s="19"/>
      <c r="F54" s="20">
        <v>3</v>
      </c>
      <c r="G54" s="224"/>
      <c r="H54" s="16">
        <f t="shared" si="4"/>
        <v>0</v>
      </c>
      <c r="I54" s="21"/>
      <c r="J54" s="22">
        <v>1</v>
      </c>
    </row>
    <row r="55" spans="2:10" ht="15">
      <c r="B55" s="19">
        <v>250</v>
      </c>
      <c r="C55" s="19">
        <v>5</v>
      </c>
      <c r="D55" s="19"/>
      <c r="F55" s="20">
        <v>5</v>
      </c>
      <c r="G55" s="224"/>
      <c r="H55" s="16">
        <f t="shared" si="4"/>
        <v>0</v>
      </c>
      <c r="I55" s="21"/>
      <c r="J55" s="22">
        <v>1</v>
      </c>
    </row>
    <row r="56" spans="2:10" ht="15">
      <c r="B56" s="19">
        <v>500</v>
      </c>
      <c r="C56" s="19">
        <v>10</v>
      </c>
      <c r="D56" s="19"/>
      <c r="F56" s="20">
        <v>8</v>
      </c>
      <c r="G56" s="224"/>
      <c r="H56" s="16">
        <f t="shared" si="4"/>
        <v>0</v>
      </c>
      <c r="I56" s="21"/>
      <c r="J56" s="22">
        <v>1</v>
      </c>
    </row>
    <row r="57" spans="2:10" ht="15">
      <c r="B57" s="19">
        <v>1000</v>
      </c>
      <c r="C57" s="19">
        <v>10</v>
      </c>
      <c r="D57" s="19"/>
      <c r="F57" s="20">
        <v>8</v>
      </c>
      <c r="G57" s="224"/>
      <c r="H57" s="16">
        <f t="shared" si="4"/>
        <v>0</v>
      </c>
      <c r="I57" s="21"/>
      <c r="J57" s="22">
        <v>1</v>
      </c>
    </row>
    <row r="58" spans="2:10" ht="15">
      <c r="B58" s="19">
        <v>2000</v>
      </c>
      <c r="C58" s="19">
        <v>20</v>
      </c>
      <c r="D58" s="19"/>
      <c r="F58" s="20">
        <v>9</v>
      </c>
      <c r="G58" s="224"/>
      <c r="H58" s="16">
        <f t="shared" si="4"/>
        <v>0</v>
      </c>
      <c r="I58" s="21"/>
      <c r="J58" s="22">
        <v>1</v>
      </c>
    </row>
    <row r="59" spans="2:10" ht="15">
      <c r="B59" s="19">
        <v>3000</v>
      </c>
      <c r="C59" s="19">
        <v>50</v>
      </c>
      <c r="D59" s="19"/>
      <c r="F59" s="20">
        <v>8</v>
      </c>
      <c r="G59" s="224"/>
      <c r="H59" s="16">
        <f t="shared" si="4"/>
        <v>0</v>
      </c>
      <c r="I59" s="21"/>
      <c r="J59" s="22">
        <v>1</v>
      </c>
    </row>
    <row r="60" spans="2:10" ht="15">
      <c r="B60" s="19">
        <v>5000</v>
      </c>
      <c r="C60" s="19">
        <v>100</v>
      </c>
      <c r="D60" s="19"/>
      <c r="F60" s="20">
        <v>4</v>
      </c>
      <c r="G60" s="224"/>
      <c r="H60" s="16">
        <f t="shared" si="4"/>
        <v>0</v>
      </c>
      <c r="I60" s="21"/>
      <c r="J60" s="22">
        <v>1</v>
      </c>
    </row>
    <row r="61" spans="7:10" ht="15">
      <c r="G61" s="24">
        <f>SUM(H53:H60)</f>
        <v>0</v>
      </c>
      <c r="J61" s="22"/>
    </row>
    <row r="62" spans="1:12" ht="15" customHeight="1">
      <c r="A62" s="222">
        <v>7</v>
      </c>
      <c r="B62" s="225" t="s">
        <v>518</v>
      </c>
      <c r="C62" s="226"/>
      <c r="D62" s="226"/>
      <c r="E62" s="226"/>
      <c r="F62" s="226"/>
      <c r="G62" s="227"/>
      <c r="H62" s="227"/>
      <c r="I62" s="226"/>
      <c r="J62" s="228"/>
      <c r="L62" s="202"/>
    </row>
    <row r="63" spans="2:10" ht="45.75" thickBot="1">
      <c r="B63" s="8" t="s">
        <v>1</v>
      </c>
      <c r="C63" s="8" t="s">
        <v>8</v>
      </c>
      <c r="D63" s="8"/>
      <c r="E63" s="8"/>
      <c r="F63" s="10" t="s">
        <v>10</v>
      </c>
      <c r="G63" s="11" t="s">
        <v>5</v>
      </c>
      <c r="H63" s="11" t="s">
        <v>6</v>
      </c>
      <c r="I63" s="191" t="s">
        <v>515</v>
      </c>
      <c r="J63" s="13" t="s">
        <v>7</v>
      </c>
    </row>
    <row r="64" spans="2:10" ht="15.75" thickTop="1">
      <c r="B64" s="14">
        <v>500</v>
      </c>
      <c r="C64" s="14">
        <v>10</v>
      </c>
      <c r="D64" s="14"/>
      <c r="F64" s="15">
        <v>9</v>
      </c>
      <c r="G64" s="223"/>
      <c r="H64" s="16">
        <f>G64*F64</f>
        <v>0</v>
      </c>
      <c r="I64" s="21"/>
      <c r="J64" s="22">
        <v>1</v>
      </c>
    </row>
    <row r="65" spans="2:10" ht="15">
      <c r="B65" s="19">
        <v>1000</v>
      </c>
      <c r="C65" s="19">
        <v>10</v>
      </c>
      <c r="D65" s="19"/>
      <c r="F65" s="20">
        <v>5</v>
      </c>
      <c r="G65" s="224"/>
      <c r="H65" s="16">
        <f>G65*F65</f>
        <v>0</v>
      </c>
      <c r="I65" s="21"/>
      <c r="J65" s="22">
        <v>1</v>
      </c>
    </row>
    <row r="66" spans="2:10" ht="15">
      <c r="B66" s="19">
        <v>2000</v>
      </c>
      <c r="C66" s="19">
        <v>20</v>
      </c>
      <c r="D66" s="19"/>
      <c r="F66" s="20">
        <v>2</v>
      </c>
      <c r="G66" s="224"/>
      <c r="H66" s="16">
        <f>G66*F66</f>
        <v>0</v>
      </c>
      <c r="I66" s="21"/>
      <c r="J66" s="22">
        <v>1</v>
      </c>
    </row>
    <row r="67" spans="2:12" ht="15">
      <c r="B67" s="19">
        <v>3000</v>
      </c>
      <c r="C67" s="19">
        <v>50</v>
      </c>
      <c r="D67" s="19"/>
      <c r="F67" s="20">
        <v>2</v>
      </c>
      <c r="G67" s="224"/>
      <c r="H67" s="16">
        <f>G67*F67</f>
        <v>0</v>
      </c>
      <c r="I67" s="21"/>
      <c r="J67" s="22">
        <v>1</v>
      </c>
      <c r="L67" s="202"/>
    </row>
    <row r="68" spans="7:12" ht="15">
      <c r="G68" s="24">
        <f>SUM(H64:H67)</f>
        <v>0</v>
      </c>
      <c r="J68" s="22"/>
      <c r="L68" s="202"/>
    </row>
    <row r="69" spans="1:12" ht="15" customHeight="1">
      <c r="A69" s="222">
        <v>8</v>
      </c>
      <c r="B69" s="225" t="s">
        <v>635</v>
      </c>
      <c r="C69" s="226"/>
      <c r="D69" s="226"/>
      <c r="E69" s="226"/>
      <c r="F69" s="226"/>
      <c r="G69" s="227"/>
      <c r="H69" s="227"/>
      <c r="I69" s="226"/>
      <c r="J69" s="228"/>
      <c r="L69" s="202"/>
    </row>
    <row r="70" spans="2:12" ht="45.75" thickBot="1">
      <c r="B70" s="8" t="s">
        <v>20</v>
      </c>
      <c r="C70" s="8" t="s">
        <v>3</v>
      </c>
      <c r="D70" s="8"/>
      <c r="E70" s="8"/>
      <c r="F70" s="26" t="s">
        <v>10</v>
      </c>
      <c r="G70" s="11" t="s">
        <v>5</v>
      </c>
      <c r="H70" s="11" t="s">
        <v>6</v>
      </c>
      <c r="I70" s="191" t="s">
        <v>515</v>
      </c>
      <c r="J70" s="13" t="s">
        <v>7</v>
      </c>
      <c r="L70" s="202"/>
    </row>
    <row r="71" spans="2:12" ht="15.75" thickTop="1">
      <c r="B71" s="14">
        <v>30</v>
      </c>
      <c r="C71" s="14">
        <v>47</v>
      </c>
      <c r="F71" s="15">
        <v>6</v>
      </c>
      <c r="G71" s="223"/>
      <c r="H71" s="16">
        <f aca="true" t="shared" si="5" ref="H71:H75">G71*F71</f>
        <v>0</v>
      </c>
      <c r="I71" s="21"/>
      <c r="J71" s="28"/>
      <c r="L71" s="202"/>
    </row>
    <row r="72" spans="2:12" ht="15">
      <c r="B72" s="19">
        <v>50</v>
      </c>
      <c r="C72" s="19">
        <v>85</v>
      </c>
      <c r="F72" s="20">
        <v>5</v>
      </c>
      <c r="G72" s="224"/>
      <c r="H72" s="16">
        <f t="shared" si="5"/>
        <v>0</v>
      </c>
      <c r="I72" s="21"/>
      <c r="J72" s="28"/>
      <c r="L72" s="202"/>
    </row>
    <row r="73" spans="2:12" ht="15">
      <c r="B73" s="19">
        <v>75</v>
      </c>
      <c r="C73" s="19">
        <v>140</v>
      </c>
      <c r="F73" s="20">
        <v>10</v>
      </c>
      <c r="G73" s="224"/>
      <c r="H73" s="16">
        <f t="shared" si="5"/>
        <v>0</v>
      </c>
      <c r="I73" s="21"/>
      <c r="J73" s="28"/>
      <c r="L73" s="202"/>
    </row>
    <row r="74" spans="2:12" ht="15">
      <c r="B74" s="19">
        <v>100</v>
      </c>
      <c r="C74" s="19">
        <v>155</v>
      </c>
      <c r="F74" s="20">
        <v>8</v>
      </c>
      <c r="G74" s="224"/>
      <c r="H74" s="16">
        <f t="shared" si="5"/>
        <v>0</v>
      </c>
      <c r="I74" s="21"/>
      <c r="J74" s="28"/>
      <c r="L74" s="202"/>
    </row>
    <row r="75" spans="2:12" ht="15">
      <c r="B75" s="19">
        <v>150</v>
      </c>
      <c r="C75" s="19">
        <v>220</v>
      </c>
      <c r="F75" s="20">
        <v>10</v>
      </c>
      <c r="G75" s="224"/>
      <c r="H75" s="16">
        <f t="shared" si="5"/>
        <v>0</v>
      </c>
      <c r="I75" s="21"/>
      <c r="J75" s="28"/>
      <c r="L75" s="202"/>
    </row>
    <row r="76" spans="2:12" ht="15">
      <c r="B76" s="19"/>
      <c r="C76" s="19"/>
      <c r="F76" s="20"/>
      <c r="G76" s="243"/>
      <c r="H76" s="16"/>
      <c r="I76" s="21"/>
      <c r="J76" s="28"/>
      <c r="L76" s="202"/>
    </row>
    <row r="77" spans="1:12" ht="15" customHeight="1">
      <c r="A77" s="222">
        <v>9</v>
      </c>
      <c r="B77" s="225" t="s">
        <v>634</v>
      </c>
      <c r="C77" s="226"/>
      <c r="D77" s="226"/>
      <c r="E77" s="226"/>
      <c r="F77" s="226"/>
      <c r="G77" s="227"/>
      <c r="H77" s="227"/>
      <c r="I77" s="226"/>
      <c r="J77" s="228"/>
      <c r="L77" s="202"/>
    </row>
    <row r="78" spans="2:12" ht="45.75" thickBot="1">
      <c r="B78" s="8" t="s">
        <v>20</v>
      </c>
      <c r="C78" s="8" t="s">
        <v>3</v>
      </c>
      <c r="D78" s="8"/>
      <c r="E78" s="8"/>
      <c r="F78" s="26" t="s">
        <v>10</v>
      </c>
      <c r="G78" s="11" t="s">
        <v>5</v>
      </c>
      <c r="H78" s="11" t="s">
        <v>6</v>
      </c>
      <c r="I78" s="191" t="s">
        <v>515</v>
      </c>
      <c r="J78" s="13" t="s">
        <v>7</v>
      </c>
      <c r="L78" s="202"/>
    </row>
    <row r="79" spans="2:10" ht="15.75" thickTop="1">
      <c r="B79" s="14">
        <v>30</v>
      </c>
      <c r="C79" s="14">
        <v>47</v>
      </c>
      <c r="F79" s="15">
        <v>6</v>
      </c>
      <c r="G79" s="223"/>
      <c r="H79" s="16">
        <f aca="true" t="shared" si="6" ref="H79:H83">G79*F79</f>
        <v>0</v>
      </c>
      <c r="I79" s="21"/>
      <c r="J79" s="28"/>
    </row>
    <row r="80" spans="2:10" ht="15">
      <c r="B80" s="19">
        <v>50</v>
      </c>
      <c r="C80" s="19">
        <v>85</v>
      </c>
      <c r="F80" s="20">
        <v>5</v>
      </c>
      <c r="G80" s="224"/>
      <c r="H80" s="16">
        <f t="shared" si="6"/>
        <v>0</v>
      </c>
      <c r="I80" s="21"/>
      <c r="J80" s="28"/>
    </row>
    <row r="81" spans="2:10" ht="15">
      <c r="B81" s="19">
        <v>75</v>
      </c>
      <c r="C81" s="19">
        <v>140</v>
      </c>
      <c r="F81" s="20">
        <v>10</v>
      </c>
      <c r="G81" s="224"/>
      <c r="H81" s="16">
        <f t="shared" si="6"/>
        <v>0</v>
      </c>
      <c r="I81" s="21"/>
      <c r="J81" s="28"/>
    </row>
    <row r="82" spans="2:10" ht="15">
      <c r="B82" s="19">
        <v>100</v>
      </c>
      <c r="C82" s="19">
        <v>155</v>
      </c>
      <c r="F82" s="20">
        <v>8</v>
      </c>
      <c r="G82" s="224"/>
      <c r="H82" s="16">
        <f t="shared" si="6"/>
        <v>0</v>
      </c>
      <c r="I82" s="21"/>
      <c r="J82" s="28"/>
    </row>
    <row r="83" spans="2:10" ht="15">
      <c r="B83" s="19">
        <v>150</v>
      </c>
      <c r="C83" s="19">
        <v>220</v>
      </c>
      <c r="F83" s="20">
        <v>10</v>
      </c>
      <c r="G83" s="224"/>
      <c r="H83" s="16">
        <f t="shared" si="6"/>
        <v>0</v>
      </c>
      <c r="I83" s="21"/>
      <c r="J83" s="28"/>
    </row>
    <row r="84" spans="6:10" ht="15">
      <c r="F84" s="24">
        <f>SUM(H71:H75)</f>
        <v>0</v>
      </c>
      <c r="J84" s="28"/>
    </row>
    <row r="85" spans="1:10" ht="15" customHeight="1">
      <c r="A85" s="222">
        <v>10</v>
      </c>
      <c r="B85" s="225" t="s">
        <v>636</v>
      </c>
      <c r="C85" s="226"/>
      <c r="D85" s="226"/>
      <c r="E85" s="226"/>
      <c r="F85" s="226"/>
      <c r="G85" s="227"/>
      <c r="H85" s="227"/>
      <c r="I85" s="226"/>
      <c r="J85" s="228"/>
    </row>
    <row r="86" spans="2:10" ht="45.75" thickBot="1">
      <c r="B86" s="8" t="s">
        <v>20</v>
      </c>
      <c r="C86" s="8" t="s">
        <v>3</v>
      </c>
      <c r="D86" s="8"/>
      <c r="E86" s="8"/>
      <c r="F86" s="10" t="s">
        <v>10</v>
      </c>
      <c r="G86" s="11" t="s">
        <v>5</v>
      </c>
      <c r="H86" s="11" t="s">
        <v>6</v>
      </c>
      <c r="I86" s="191" t="s">
        <v>515</v>
      </c>
      <c r="J86" s="13" t="s">
        <v>7</v>
      </c>
    </row>
    <row r="87" spans="2:10" ht="15.75" thickTop="1">
      <c r="B87" s="14">
        <v>60</v>
      </c>
      <c r="C87" s="14">
        <v>150</v>
      </c>
      <c r="F87" s="15">
        <v>5</v>
      </c>
      <c r="G87" s="223"/>
      <c r="H87" s="16">
        <f>G87*F87</f>
        <v>0</v>
      </c>
      <c r="I87" s="21"/>
      <c r="J87" s="22">
        <v>1</v>
      </c>
    </row>
    <row r="88" spans="2:10" ht="15">
      <c r="B88" s="19">
        <v>80</v>
      </c>
      <c r="C88" s="19">
        <v>150</v>
      </c>
      <c r="F88" s="20">
        <v>2</v>
      </c>
      <c r="G88" s="224"/>
      <c r="H88" s="16">
        <f>G88*F88</f>
        <v>0</v>
      </c>
      <c r="I88" s="21"/>
      <c r="J88" s="22">
        <v>1</v>
      </c>
    </row>
    <row r="89" spans="6:10" ht="15">
      <c r="F89" s="24">
        <f>SUM(H87:H88)</f>
        <v>0</v>
      </c>
      <c r="J89" s="22"/>
    </row>
    <row r="90" spans="1:12" ht="15">
      <c r="A90" s="222">
        <v>11</v>
      </c>
      <c r="B90" s="229" t="s">
        <v>593</v>
      </c>
      <c r="C90" s="230"/>
      <c r="D90" s="230"/>
      <c r="E90" s="230"/>
      <c r="F90" s="230"/>
      <c r="G90" s="231"/>
      <c r="H90" s="231"/>
      <c r="I90" s="230"/>
      <c r="J90" s="232"/>
      <c r="L90" s="202"/>
    </row>
    <row r="91" spans="2:10" ht="45.75" thickBot="1">
      <c r="B91" s="33" t="s">
        <v>21</v>
      </c>
      <c r="C91" s="8" t="s">
        <v>22</v>
      </c>
      <c r="D91" s="8" t="s">
        <v>23</v>
      </c>
      <c r="E91" s="8"/>
      <c r="F91" s="26" t="s">
        <v>24</v>
      </c>
      <c r="G91" s="11" t="s">
        <v>25</v>
      </c>
      <c r="H91" s="11" t="s">
        <v>6</v>
      </c>
      <c r="I91" s="191" t="s">
        <v>515</v>
      </c>
      <c r="J91" s="13" t="s">
        <v>7</v>
      </c>
    </row>
    <row r="92" spans="2:10" ht="15.75" thickTop="1">
      <c r="B92" s="14">
        <v>2</v>
      </c>
      <c r="C92" s="14">
        <v>5</v>
      </c>
      <c r="D92" s="14">
        <v>1.5</v>
      </c>
      <c r="F92" s="27">
        <v>10</v>
      </c>
      <c r="G92" s="223"/>
      <c r="H92" s="16">
        <f aca="true" t="shared" si="7" ref="H92:H105">G92*F92</f>
        <v>0</v>
      </c>
      <c r="I92" s="21"/>
      <c r="J92" s="28" t="s">
        <v>654</v>
      </c>
    </row>
    <row r="93" spans="2:10" ht="15">
      <c r="B93" s="19">
        <v>3</v>
      </c>
      <c r="C93" s="19">
        <v>6</v>
      </c>
      <c r="D93" s="19">
        <v>1.5</v>
      </c>
      <c r="F93" s="27">
        <v>10</v>
      </c>
      <c r="G93" s="224"/>
      <c r="H93" s="16">
        <f t="shared" si="7"/>
        <v>0</v>
      </c>
      <c r="I93" s="21"/>
      <c r="J93" s="28"/>
    </row>
    <row r="94" spans="2:10" ht="15">
      <c r="B94" s="19">
        <v>4</v>
      </c>
      <c r="C94" s="19">
        <v>7</v>
      </c>
      <c r="D94" s="19">
        <v>1.5</v>
      </c>
      <c r="F94" s="27">
        <v>10</v>
      </c>
      <c r="G94" s="224"/>
      <c r="H94" s="16">
        <f t="shared" si="7"/>
        <v>0</v>
      </c>
      <c r="I94" s="21"/>
      <c r="J94" s="28"/>
    </row>
    <row r="95" spans="2:10" ht="15">
      <c r="B95" s="19">
        <v>5</v>
      </c>
      <c r="C95" s="19">
        <v>8</v>
      </c>
      <c r="D95" s="19">
        <v>1.5</v>
      </c>
      <c r="F95" s="27">
        <v>10</v>
      </c>
      <c r="G95" s="224"/>
      <c r="H95" s="16">
        <f t="shared" si="7"/>
        <v>0</v>
      </c>
      <c r="I95" s="21"/>
      <c r="J95" s="28"/>
    </row>
    <row r="96" spans="2:10" ht="15">
      <c r="B96" s="19">
        <v>6</v>
      </c>
      <c r="C96" s="19">
        <v>9</v>
      </c>
      <c r="D96" s="19">
        <v>1.5</v>
      </c>
      <c r="F96" s="27">
        <v>10</v>
      </c>
      <c r="G96" s="224"/>
      <c r="H96" s="16">
        <f t="shared" si="7"/>
        <v>0</v>
      </c>
      <c r="I96" s="21"/>
      <c r="J96" s="28"/>
    </row>
    <row r="97" spans="2:10" ht="15">
      <c r="B97" s="19">
        <v>7</v>
      </c>
      <c r="C97" s="19">
        <v>10</v>
      </c>
      <c r="D97" s="19">
        <v>1.5</v>
      </c>
      <c r="F97" s="27">
        <v>10</v>
      </c>
      <c r="G97" s="224"/>
      <c r="H97" s="16">
        <f t="shared" si="7"/>
        <v>0</v>
      </c>
      <c r="I97" s="21"/>
      <c r="J97" s="28"/>
    </row>
    <row r="98" spans="2:10" ht="15">
      <c r="B98" s="19">
        <v>8</v>
      </c>
      <c r="C98" s="19">
        <v>11</v>
      </c>
      <c r="D98" s="19">
        <v>1.5</v>
      </c>
      <c r="F98" s="27">
        <v>10</v>
      </c>
      <c r="G98" s="224"/>
      <c r="H98" s="16">
        <f t="shared" si="7"/>
        <v>0</v>
      </c>
      <c r="I98" s="21"/>
      <c r="J98" s="28"/>
    </row>
    <row r="99" spans="2:10" ht="15">
      <c r="B99" s="19">
        <v>9</v>
      </c>
      <c r="C99" s="19">
        <v>12</v>
      </c>
      <c r="D99" s="19">
        <v>1.5</v>
      </c>
      <c r="F99" s="27">
        <v>10</v>
      </c>
      <c r="G99" s="224"/>
      <c r="H99" s="16">
        <f t="shared" si="7"/>
        <v>0</v>
      </c>
      <c r="I99" s="21"/>
      <c r="J99" s="28"/>
    </row>
    <row r="100" spans="2:10" ht="15">
      <c r="B100" s="19">
        <v>10</v>
      </c>
      <c r="C100" s="19">
        <v>14</v>
      </c>
      <c r="D100" s="19">
        <v>2</v>
      </c>
      <c r="F100" s="27">
        <v>10</v>
      </c>
      <c r="G100" s="224"/>
      <c r="H100" s="16">
        <f t="shared" si="7"/>
        <v>0</v>
      </c>
      <c r="I100" s="21"/>
      <c r="J100" s="28"/>
    </row>
    <row r="101" spans="2:10" ht="15">
      <c r="B101" s="19">
        <v>12</v>
      </c>
      <c r="C101" s="19">
        <v>16</v>
      </c>
      <c r="D101" s="19">
        <v>2</v>
      </c>
      <c r="F101" s="27">
        <v>10</v>
      </c>
      <c r="G101" s="224"/>
      <c r="H101" s="16">
        <f t="shared" si="7"/>
        <v>0</v>
      </c>
      <c r="I101" s="21"/>
      <c r="J101" s="28"/>
    </row>
    <row r="102" spans="2:10" ht="15">
      <c r="B102" s="19">
        <v>14</v>
      </c>
      <c r="C102" s="19">
        <v>20</v>
      </c>
      <c r="D102" s="19">
        <v>3</v>
      </c>
      <c r="F102" s="27">
        <v>10</v>
      </c>
      <c r="G102" s="224"/>
      <c r="H102" s="16">
        <f t="shared" si="7"/>
        <v>0</v>
      </c>
      <c r="I102" s="21"/>
      <c r="J102" s="34"/>
    </row>
    <row r="103" spans="2:10" ht="15">
      <c r="B103" s="19">
        <v>16</v>
      </c>
      <c r="C103" s="19">
        <v>21</v>
      </c>
      <c r="D103" s="19">
        <v>2.5</v>
      </c>
      <c r="F103" s="27">
        <v>10</v>
      </c>
      <c r="G103" s="224"/>
      <c r="H103" s="16">
        <f t="shared" si="7"/>
        <v>0</v>
      </c>
      <c r="I103" s="21"/>
      <c r="J103" s="34"/>
    </row>
    <row r="104" spans="2:10" ht="15">
      <c r="B104" s="19">
        <v>18</v>
      </c>
      <c r="C104" s="19">
        <v>24</v>
      </c>
      <c r="D104" s="19">
        <v>3</v>
      </c>
      <c r="F104" s="27">
        <v>10</v>
      </c>
      <c r="G104" s="224"/>
      <c r="H104" s="16">
        <f t="shared" si="7"/>
        <v>0</v>
      </c>
      <c r="I104" s="21"/>
      <c r="J104" s="34"/>
    </row>
    <row r="105" spans="2:10" ht="15">
      <c r="B105" s="19">
        <v>20</v>
      </c>
      <c r="C105" s="19">
        <v>26</v>
      </c>
      <c r="D105" s="19">
        <v>3</v>
      </c>
      <c r="F105" s="27">
        <v>10</v>
      </c>
      <c r="G105" s="224"/>
      <c r="H105" s="16">
        <f t="shared" si="7"/>
        <v>0</v>
      </c>
      <c r="I105" s="21"/>
      <c r="J105" s="34"/>
    </row>
    <row r="106" spans="2:10" ht="15">
      <c r="B106" s="19"/>
      <c r="C106" s="19"/>
      <c r="D106" s="19"/>
      <c r="F106" s="29"/>
      <c r="G106" s="243"/>
      <c r="H106" s="16"/>
      <c r="I106" s="21"/>
      <c r="J106" s="34"/>
    </row>
    <row r="107" spans="1:12" ht="15">
      <c r="A107" s="222">
        <v>12</v>
      </c>
      <c r="B107" s="229" t="s">
        <v>638</v>
      </c>
      <c r="C107" s="230"/>
      <c r="D107" s="230"/>
      <c r="E107" s="230"/>
      <c r="F107" s="230"/>
      <c r="G107" s="231"/>
      <c r="H107" s="231"/>
      <c r="I107" s="230"/>
      <c r="J107" s="232"/>
      <c r="L107" s="202"/>
    </row>
    <row r="108" spans="2:10" ht="45.75" thickBot="1">
      <c r="B108" s="33" t="s">
        <v>21</v>
      </c>
      <c r="C108" s="8" t="s">
        <v>22</v>
      </c>
      <c r="D108" s="8" t="s">
        <v>23</v>
      </c>
      <c r="E108" s="8"/>
      <c r="F108" s="26" t="s">
        <v>24</v>
      </c>
      <c r="G108" s="11" t="s">
        <v>25</v>
      </c>
      <c r="H108" s="11" t="s">
        <v>6</v>
      </c>
      <c r="I108" s="191" t="s">
        <v>515</v>
      </c>
      <c r="J108" s="13" t="s">
        <v>7</v>
      </c>
    </row>
    <row r="109" spans="2:10" ht="15.75" thickTop="1">
      <c r="B109" s="14">
        <v>4</v>
      </c>
      <c r="C109" s="14">
        <v>7</v>
      </c>
      <c r="D109" s="209">
        <v>1.5</v>
      </c>
      <c r="E109" s="32"/>
      <c r="F109" s="27">
        <v>20</v>
      </c>
      <c r="G109" s="223"/>
      <c r="H109" s="16">
        <f>F109*G109</f>
        <v>0</v>
      </c>
      <c r="I109" s="17"/>
      <c r="J109" s="48" t="s">
        <v>637</v>
      </c>
    </row>
    <row r="110" spans="2:10" ht="15">
      <c r="B110" s="19">
        <v>5</v>
      </c>
      <c r="C110" s="19">
        <v>8</v>
      </c>
      <c r="D110" s="210">
        <v>1.5</v>
      </c>
      <c r="F110" s="27">
        <v>20</v>
      </c>
      <c r="G110" s="224"/>
      <c r="H110" s="16">
        <f aca="true" t="shared" si="8" ref="H110:H115">F110*G110</f>
        <v>0</v>
      </c>
      <c r="I110" s="21"/>
      <c r="J110" s="48" t="s">
        <v>637</v>
      </c>
    </row>
    <row r="111" spans="2:10" ht="15">
      <c r="B111" s="19">
        <v>6</v>
      </c>
      <c r="C111" s="19">
        <v>10</v>
      </c>
      <c r="D111" s="210">
        <v>2</v>
      </c>
      <c r="F111" s="27">
        <v>20</v>
      </c>
      <c r="G111" s="224"/>
      <c r="H111" s="16">
        <f t="shared" si="8"/>
        <v>0</v>
      </c>
      <c r="I111" s="21"/>
      <c r="J111" s="48" t="s">
        <v>637</v>
      </c>
    </row>
    <row r="112" spans="2:10" ht="15">
      <c r="B112" s="19">
        <v>8</v>
      </c>
      <c r="C112" s="19">
        <v>12</v>
      </c>
      <c r="D112" s="210">
        <v>2</v>
      </c>
      <c r="F112" s="27">
        <v>20</v>
      </c>
      <c r="G112" s="224"/>
      <c r="H112" s="16">
        <f t="shared" si="8"/>
        <v>0</v>
      </c>
      <c r="I112" s="21"/>
      <c r="J112" s="48" t="s">
        <v>637</v>
      </c>
    </row>
    <row r="113" spans="2:10" ht="15">
      <c r="B113" s="19">
        <v>10</v>
      </c>
      <c r="C113" s="19">
        <v>14</v>
      </c>
      <c r="D113" s="210">
        <v>2</v>
      </c>
      <c r="F113" s="27">
        <v>20</v>
      </c>
      <c r="G113" s="223"/>
      <c r="H113" s="16">
        <f t="shared" si="8"/>
        <v>0</v>
      </c>
      <c r="J113" s="48" t="s">
        <v>637</v>
      </c>
    </row>
    <row r="114" spans="2:10" ht="15">
      <c r="B114" s="19">
        <v>12</v>
      </c>
      <c r="C114" s="19">
        <v>16</v>
      </c>
      <c r="D114" s="210">
        <v>2</v>
      </c>
      <c r="F114" s="27">
        <v>20</v>
      </c>
      <c r="G114" s="223"/>
      <c r="H114" s="16">
        <f t="shared" si="8"/>
        <v>0</v>
      </c>
      <c r="J114" s="48" t="s">
        <v>637</v>
      </c>
    </row>
    <row r="115" spans="2:10" ht="15">
      <c r="B115" s="19">
        <v>14</v>
      </c>
      <c r="C115" s="19">
        <v>20</v>
      </c>
      <c r="D115" s="210">
        <v>3</v>
      </c>
      <c r="F115" s="27">
        <v>20</v>
      </c>
      <c r="G115" s="223"/>
      <c r="H115" s="16">
        <f t="shared" si="8"/>
        <v>0</v>
      </c>
      <c r="J115" s="48" t="s">
        <v>637</v>
      </c>
    </row>
    <row r="116" spans="2:10" ht="15">
      <c r="B116" s="204"/>
      <c r="C116" s="205"/>
      <c r="D116" s="205"/>
      <c r="E116" s="37"/>
      <c r="F116" s="37"/>
      <c r="G116" s="206"/>
      <c r="H116" s="207"/>
      <c r="I116" s="37"/>
      <c r="J116" s="208"/>
    </row>
    <row r="117" spans="1:10" ht="15" customHeight="1">
      <c r="A117" s="222">
        <v>13</v>
      </c>
      <c r="B117" s="225" t="s">
        <v>26</v>
      </c>
      <c r="C117" s="226"/>
      <c r="D117" s="226"/>
      <c r="E117" s="226"/>
      <c r="F117" s="226"/>
      <c r="G117" s="227"/>
      <c r="H117" s="227"/>
      <c r="I117" s="226"/>
      <c r="J117" s="228"/>
    </row>
    <row r="118" spans="2:10" ht="45.75" thickBot="1">
      <c r="B118" s="33" t="s">
        <v>27</v>
      </c>
      <c r="C118" s="31"/>
      <c r="D118" s="31"/>
      <c r="E118" s="31"/>
      <c r="F118" s="26" t="s">
        <v>10</v>
      </c>
      <c r="G118" s="11" t="s">
        <v>5</v>
      </c>
      <c r="H118" s="11" t="s">
        <v>6</v>
      </c>
      <c r="I118" s="12" t="s">
        <v>515</v>
      </c>
      <c r="J118" s="13" t="s">
        <v>7</v>
      </c>
    </row>
    <row r="119" spans="2:10" ht="15.75" thickTop="1">
      <c r="B119" s="14" t="s">
        <v>28</v>
      </c>
      <c r="F119" s="15">
        <v>10</v>
      </c>
      <c r="G119" s="223"/>
      <c r="H119" s="16">
        <f>G119*F119</f>
        <v>0</v>
      </c>
      <c r="I119" s="21"/>
      <c r="J119" s="28"/>
    </row>
    <row r="120" spans="2:10" ht="15">
      <c r="B120" s="19" t="s">
        <v>29</v>
      </c>
      <c r="F120" s="20">
        <v>6</v>
      </c>
      <c r="G120" s="224"/>
      <c r="H120" s="16">
        <f>G120*F120</f>
        <v>0</v>
      </c>
      <c r="I120" s="21"/>
      <c r="J120" s="28"/>
    </row>
    <row r="121" spans="2:10" ht="15">
      <c r="B121" s="19" t="s">
        <v>30</v>
      </c>
      <c r="F121" s="20">
        <v>7</v>
      </c>
      <c r="G121" s="224"/>
      <c r="H121" s="16">
        <f>G121*F121</f>
        <v>0</v>
      </c>
      <c r="I121" s="21"/>
      <c r="J121" s="28"/>
    </row>
    <row r="122" spans="5:10" ht="15">
      <c r="E122" s="24">
        <f>SUM(H119:H121)</f>
        <v>0</v>
      </c>
      <c r="J122" s="22"/>
    </row>
    <row r="123" spans="1:10" ht="15" customHeight="1">
      <c r="A123" s="222">
        <v>14</v>
      </c>
      <c r="B123" s="225" t="s">
        <v>31</v>
      </c>
      <c r="C123" s="226"/>
      <c r="D123" s="226"/>
      <c r="E123" s="226"/>
      <c r="F123" s="226"/>
      <c r="G123" s="227"/>
      <c r="H123" s="227"/>
      <c r="I123" s="226"/>
      <c r="J123" s="228"/>
    </row>
    <row r="124" spans="2:10" ht="45.75" thickBot="1">
      <c r="B124" s="8" t="s">
        <v>20</v>
      </c>
      <c r="C124" s="31"/>
      <c r="D124" s="31"/>
      <c r="E124" s="31"/>
      <c r="F124" s="10" t="s">
        <v>4</v>
      </c>
      <c r="G124" s="11" t="s">
        <v>5</v>
      </c>
      <c r="H124" s="11" t="s">
        <v>6</v>
      </c>
      <c r="I124" s="12" t="s">
        <v>515</v>
      </c>
      <c r="J124" s="13" t="s">
        <v>7</v>
      </c>
    </row>
    <row r="125" spans="2:10" ht="65.25" customHeight="1" thickTop="1">
      <c r="B125" s="35" t="s">
        <v>32</v>
      </c>
      <c r="F125" s="15">
        <v>8</v>
      </c>
      <c r="G125" s="223"/>
      <c r="H125" s="16">
        <f>G125*F125</f>
        <v>0</v>
      </c>
      <c r="I125" s="21"/>
      <c r="J125" s="22">
        <v>1</v>
      </c>
    </row>
    <row r="126" spans="2:10" ht="15">
      <c r="B126" s="22" t="s">
        <v>33</v>
      </c>
      <c r="F126" s="20">
        <v>5</v>
      </c>
      <c r="G126" s="224"/>
      <c r="H126" s="16">
        <f>G126*F126</f>
        <v>0</v>
      </c>
      <c r="I126" s="21"/>
      <c r="J126" s="22">
        <v>1</v>
      </c>
    </row>
    <row r="127" spans="5:10" ht="15">
      <c r="E127" s="24">
        <f>SUM(H125:H126)</f>
        <v>0</v>
      </c>
      <c r="J127" s="22"/>
    </row>
    <row r="128" spans="1:12" ht="15" customHeight="1">
      <c r="A128" s="222">
        <v>15</v>
      </c>
      <c r="B128" s="225" t="s">
        <v>34</v>
      </c>
      <c r="C128" s="226"/>
      <c r="D128" s="226"/>
      <c r="E128" s="226"/>
      <c r="F128" s="226"/>
      <c r="G128" s="227"/>
      <c r="H128" s="227"/>
      <c r="I128" s="226"/>
      <c r="J128" s="228"/>
      <c r="L128" s="202"/>
    </row>
    <row r="129" spans="2:10" ht="45.75" thickBot="1">
      <c r="B129" s="8" t="s">
        <v>35</v>
      </c>
      <c r="C129" s="8" t="s">
        <v>20</v>
      </c>
      <c r="D129" s="8" t="s">
        <v>9</v>
      </c>
      <c r="E129" s="31"/>
      <c r="F129" s="26" t="s">
        <v>10</v>
      </c>
      <c r="G129" s="11" t="s">
        <v>5</v>
      </c>
      <c r="H129" s="11" t="s">
        <v>6</v>
      </c>
      <c r="I129" s="12" t="s">
        <v>515</v>
      </c>
      <c r="J129" s="13" t="s">
        <v>7</v>
      </c>
    </row>
    <row r="130" spans="2:10" ht="15.75" thickTop="1">
      <c r="B130" s="19" t="s">
        <v>36</v>
      </c>
      <c r="C130" s="19">
        <v>6</v>
      </c>
      <c r="D130" s="19">
        <v>15</v>
      </c>
      <c r="F130" s="29">
        <v>4</v>
      </c>
      <c r="G130" s="224"/>
      <c r="H130" s="16">
        <f aca="true" t="shared" si="9" ref="H130:H145">G130*F130</f>
        <v>0</v>
      </c>
      <c r="I130" s="21"/>
      <c r="J130" s="28"/>
    </row>
    <row r="131" spans="2:10" ht="15">
      <c r="B131" s="19" t="s">
        <v>36</v>
      </c>
      <c r="C131" s="19">
        <v>7</v>
      </c>
      <c r="D131" s="19">
        <v>60</v>
      </c>
      <c r="F131" s="29">
        <v>8</v>
      </c>
      <c r="G131" s="224"/>
      <c r="H131" s="16">
        <f t="shared" si="9"/>
        <v>0</v>
      </c>
      <c r="I131" s="21"/>
      <c r="J131" s="28"/>
    </row>
    <row r="132" spans="2:10" ht="15">
      <c r="B132" s="19" t="s">
        <v>36</v>
      </c>
      <c r="C132" s="19">
        <v>10</v>
      </c>
      <c r="D132" s="19">
        <v>80</v>
      </c>
      <c r="F132" s="29">
        <v>9</v>
      </c>
      <c r="G132" s="224"/>
      <c r="H132" s="16">
        <f t="shared" si="9"/>
        <v>0</v>
      </c>
      <c r="I132" s="21"/>
      <c r="J132" s="28"/>
    </row>
    <row r="133" spans="2:10" ht="15">
      <c r="B133" s="19" t="s">
        <v>37</v>
      </c>
      <c r="C133" s="19">
        <v>8</v>
      </c>
      <c r="D133" s="19">
        <v>13</v>
      </c>
      <c r="F133" s="29">
        <v>2</v>
      </c>
      <c r="G133" s="224"/>
      <c r="H133" s="16">
        <f t="shared" si="9"/>
        <v>0</v>
      </c>
      <c r="I133" s="21"/>
      <c r="J133" s="28"/>
    </row>
    <row r="134" spans="2:10" ht="15">
      <c r="B134" s="19" t="s">
        <v>37</v>
      </c>
      <c r="C134" s="19">
        <v>8</v>
      </c>
      <c r="D134" s="19">
        <v>25</v>
      </c>
      <c r="F134" s="29">
        <v>4</v>
      </c>
      <c r="G134" s="224"/>
      <c r="H134" s="16">
        <f t="shared" si="9"/>
        <v>0</v>
      </c>
      <c r="I134" s="21"/>
      <c r="J134" s="28"/>
    </row>
    <row r="135" spans="2:10" ht="15">
      <c r="B135" s="19" t="s">
        <v>37</v>
      </c>
      <c r="C135" s="19">
        <v>8</v>
      </c>
      <c r="D135" s="19">
        <v>41</v>
      </c>
      <c r="F135" s="29">
        <v>9</v>
      </c>
      <c r="G135" s="224"/>
      <c r="H135" s="16">
        <f t="shared" si="9"/>
        <v>0</v>
      </c>
      <c r="I135" s="21"/>
      <c r="J135" s="28"/>
    </row>
    <row r="136" spans="2:10" ht="15">
      <c r="B136" s="19" t="s">
        <v>37</v>
      </c>
      <c r="C136" s="19">
        <v>10</v>
      </c>
      <c r="D136" s="19">
        <v>64</v>
      </c>
      <c r="F136" s="29">
        <v>9</v>
      </c>
      <c r="G136" s="224"/>
      <c r="H136" s="16">
        <f t="shared" si="9"/>
        <v>0</v>
      </c>
      <c r="I136" s="21"/>
      <c r="J136" s="28"/>
    </row>
    <row r="137" spans="2:10" ht="15">
      <c r="B137" s="19" t="s">
        <v>38</v>
      </c>
      <c r="C137" s="19">
        <v>12</v>
      </c>
      <c r="D137" s="19">
        <v>25</v>
      </c>
      <c r="F137" s="29">
        <v>10</v>
      </c>
      <c r="G137" s="224"/>
      <c r="H137" s="16">
        <f t="shared" si="9"/>
        <v>0</v>
      </c>
      <c r="I137" s="21"/>
      <c r="J137" s="28"/>
    </row>
    <row r="138" spans="2:10" ht="15">
      <c r="B138" s="19" t="s">
        <v>38</v>
      </c>
      <c r="C138" s="19">
        <v>20</v>
      </c>
      <c r="D138" s="19">
        <v>50</v>
      </c>
      <c r="F138" s="29">
        <v>2</v>
      </c>
      <c r="G138" s="224"/>
      <c r="H138" s="16">
        <f t="shared" si="9"/>
        <v>0</v>
      </c>
      <c r="I138" s="21"/>
      <c r="J138" s="28"/>
    </row>
    <row r="139" spans="2:10" ht="15">
      <c r="B139" s="19" t="s">
        <v>38</v>
      </c>
      <c r="C139" s="19">
        <v>20</v>
      </c>
      <c r="D139" s="19">
        <v>70</v>
      </c>
      <c r="F139" s="29">
        <v>2</v>
      </c>
      <c r="G139" s="224"/>
      <c r="H139" s="16">
        <f t="shared" si="9"/>
        <v>0</v>
      </c>
      <c r="I139" s="21"/>
      <c r="J139" s="28"/>
    </row>
    <row r="140" spans="2:10" ht="15">
      <c r="B140" s="19" t="s">
        <v>39</v>
      </c>
      <c r="C140" s="19">
        <v>8</v>
      </c>
      <c r="D140" s="19">
        <v>55</v>
      </c>
      <c r="F140" s="29">
        <v>9</v>
      </c>
      <c r="G140" s="224"/>
      <c r="H140" s="16">
        <f t="shared" si="9"/>
        <v>0</v>
      </c>
      <c r="I140" s="21"/>
      <c r="J140" s="28"/>
    </row>
    <row r="141" spans="2:10" ht="15">
      <c r="B141" s="19" t="s">
        <v>40</v>
      </c>
      <c r="C141" s="19" t="s">
        <v>489</v>
      </c>
      <c r="D141" s="19"/>
      <c r="F141" s="29">
        <v>8</v>
      </c>
      <c r="G141" s="224"/>
      <c r="H141" s="16">
        <f t="shared" si="9"/>
        <v>0</v>
      </c>
      <c r="I141" s="21"/>
      <c r="J141" s="28"/>
    </row>
    <row r="142" spans="2:10" ht="15">
      <c r="B142" s="19" t="s">
        <v>40</v>
      </c>
      <c r="C142" s="19" t="s">
        <v>523</v>
      </c>
      <c r="D142" s="19"/>
      <c r="F142" s="29">
        <v>9</v>
      </c>
      <c r="G142" s="224"/>
      <c r="H142" s="16">
        <f t="shared" si="9"/>
        <v>0</v>
      </c>
      <c r="I142" s="21"/>
      <c r="J142" s="28"/>
    </row>
    <row r="143" spans="2:10" ht="15">
      <c r="B143" s="19" t="s">
        <v>41</v>
      </c>
      <c r="C143" s="19">
        <v>12</v>
      </c>
      <c r="D143" s="19">
        <v>50</v>
      </c>
      <c r="F143" s="29">
        <v>2</v>
      </c>
      <c r="G143" s="224"/>
      <c r="H143" s="16">
        <f t="shared" si="9"/>
        <v>0</v>
      </c>
      <c r="I143" s="21"/>
      <c r="J143" s="28"/>
    </row>
    <row r="144" spans="2:10" ht="15">
      <c r="B144" s="19" t="s">
        <v>42</v>
      </c>
      <c r="C144" s="19">
        <v>14</v>
      </c>
      <c r="D144" s="19" t="s">
        <v>43</v>
      </c>
      <c r="F144" s="29">
        <v>5</v>
      </c>
      <c r="G144" s="224"/>
      <c r="H144" s="16">
        <f t="shared" si="9"/>
        <v>0</v>
      </c>
      <c r="I144" s="21"/>
      <c r="J144" s="28"/>
    </row>
    <row r="145" spans="2:10" ht="15">
      <c r="B145" s="19" t="s">
        <v>42</v>
      </c>
      <c r="C145" s="19">
        <v>22</v>
      </c>
      <c r="D145" s="19" t="s">
        <v>44</v>
      </c>
      <c r="F145" s="29">
        <v>2</v>
      </c>
      <c r="G145" s="224"/>
      <c r="H145" s="16">
        <f t="shared" si="9"/>
        <v>0</v>
      </c>
      <c r="I145" s="21"/>
      <c r="J145" s="28"/>
    </row>
    <row r="146" spans="2:10" ht="15" customHeight="1">
      <c r="B146" s="36" t="s">
        <v>524</v>
      </c>
      <c r="C146" s="37"/>
      <c r="D146" s="37"/>
      <c r="E146" s="37"/>
      <c r="F146" s="38"/>
      <c r="J146" s="22"/>
    </row>
    <row r="147" ht="15">
      <c r="J147" s="22"/>
    </row>
    <row r="148" spans="1:10" ht="15" customHeight="1">
      <c r="A148" s="222">
        <v>16</v>
      </c>
      <c r="B148" s="225" t="s">
        <v>45</v>
      </c>
      <c r="C148" s="226"/>
      <c r="D148" s="226"/>
      <c r="E148" s="226"/>
      <c r="F148" s="226"/>
      <c r="G148" s="227"/>
      <c r="H148" s="227"/>
      <c r="I148" s="226"/>
      <c r="J148" s="228"/>
    </row>
    <row r="149" spans="2:10" ht="45.75" thickBot="1">
      <c r="B149" s="8" t="s">
        <v>46</v>
      </c>
      <c r="C149" s="8" t="s">
        <v>9</v>
      </c>
      <c r="D149" s="8" t="s">
        <v>20</v>
      </c>
      <c r="E149" s="8"/>
      <c r="F149" s="10" t="s">
        <v>4</v>
      </c>
      <c r="G149" s="39" t="s">
        <v>5</v>
      </c>
      <c r="H149" s="11" t="s">
        <v>6</v>
      </c>
      <c r="I149" s="12" t="s">
        <v>515</v>
      </c>
      <c r="J149" s="13" t="s">
        <v>7</v>
      </c>
    </row>
    <row r="150" spans="2:10" ht="15.75" thickTop="1">
      <c r="B150" s="14" t="s">
        <v>47</v>
      </c>
      <c r="C150" s="14">
        <v>300</v>
      </c>
      <c r="D150" s="14">
        <v>10</v>
      </c>
      <c r="F150" s="15">
        <v>7</v>
      </c>
      <c r="G150" s="223"/>
      <c r="H150" s="16">
        <f>G150*F150</f>
        <v>0</v>
      </c>
      <c r="I150" s="21"/>
      <c r="J150" s="22">
        <v>1</v>
      </c>
    </row>
    <row r="151" spans="2:10" ht="15">
      <c r="B151" s="19" t="s">
        <v>48</v>
      </c>
      <c r="C151" s="19">
        <v>350</v>
      </c>
      <c r="D151" s="19">
        <v>10</v>
      </c>
      <c r="F151" s="20">
        <v>7</v>
      </c>
      <c r="G151" s="224"/>
      <c r="H151" s="16">
        <f>G151*F151</f>
        <v>0</v>
      </c>
      <c r="I151" s="21"/>
      <c r="J151" s="22">
        <v>1</v>
      </c>
    </row>
    <row r="152" spans="7:10" ht="15">
      <c r="G152" s="24">
        <f>SUM(H150:H151)</f>
        <v>0</v>
      </c>
      <c r="J152" s="22"/>
    </row>
    <row r="153" spans="1:10" ht="15" customHeight="1">
      <c r="A153" s="222">
        <v>17</v>
      </c>
      <c r="B153" s="225" t="s">
        <v>594</v>
      </c>
      <c r="C153" s="226"/>
      <c r="D153" s="226"/>
      <c r="E153" s="226"/>
      <c r="F153" s="226"/>
      <c r="G153" s="227"/>
      <c r="H153" s="227"/>
      <c r="I153" s="226"/>
      <c r="J153" s="228"/>
    </row>
    <row r="154" spans="2:10" ht="45.75" thickBot="1">
      <c r="B154" s="19" t="s">
        <v>49</v>
      </c>
      <c r="C154" s="31"/>
      <c r="D154" s="31"/>
      <c r="E154" s="31"/>
      <c r="F154" s="40" t="s">
        <v>4</v>
      </c>
      <c r="G154" s="41" t="s">
        <v>5</v>
      </c>
      <c r="H154" s="41" t="s">
        <v>6</v>
      </c>
      <c r="I154" s="12" t="s">
        <v>515</v>
      </c>
      <c r="J154" s="13" t="s">
        <v>7</v>
      </c>
    </row>
    <row r="155" spans="2:10" ht="15.75" thickTop="1">
      <c r="B155" s="19" t="s">
        <v>50</v>
      </c>
      <c r="F155" s="15">
        <v>3</v>
      </c>
      <c r="G155" s="223"/>
      <c r="H155" s="16">
        <f>G155*F155</f>
        <v>0</v>
      </c>
      <c r="I155" s="17"/>
      <c r="J155" s="22">
        <v>1</v>
      </c>
    </row>
    <row r="156" spans="5:10" ht="15">
      <c r="E156" s="24">
        <f>SUM(H155)</f>
        <v>0</v>
      </c>
      <c r="J156" s="22"/>
    </row>
    <row r="157" spans="1:10" ht="15" customHeight="1">
      <c r="A157" s="222">
        <v>18</v>
      </c>
      <c r="B157" s="225" t="s">
        <v>595</v>
      </c>
      <c r="C157" s="226"/>
      <c r="D157" s="226"/>
      <c r="E157" s="226"/>
      <c r="F157" s="226"/>
      <c r="G157" s="227"/>
      <c r="H157" s="227"/>
      <c r="I157" s="226"/>
      <c r="J157" s="228"/>
    </row>
    <row r="158" spans="2:10" ht="45.75" thickBot="1">
      <c r="B158" s="8" t="s">
        <v>49</v>
      </c>
      <c r="C158" s="31"/>
      <c r="D158" s="31"/>
      <c r="E158" s="31"/>
      <c r="F158" s="10" t="s">
        <v>4</v>
      </c>
      <c r="G158" s="11" t="s">
        <v>5</v>
      </c>
      <c r="H158" s="11" t="s">
        <v>6</v>
      </c>
      <c r="I158" s="12" t="s">
        <v>515</v>
      </c>
      <c r="J158" s="13" t="s">
        <v>7</v>
      </c>
    </row>
    <row r="159" spans="2:10" ht="15.75" thickTop="1">
      <c r="B159" s="14" t="s">
        <v>51</v>
      </c>
      <c r="F159" s="15">
        <v>4</v>
      </c>
      <c r="G159" s="223"/>
      <c r="H159" s="16">
        <f>G159*F159</f>
        <v>0</v>
      </c>
      <c r="I159" s="17"/>
      <c r="J159" s="18">
        <v>1</v>
      </c>
    </row>
    <row r="160" spans="5:10" ht="15">
      <c r="E160" s="24">
        <f>SUM(H159)</f>
        <v>0</v>
      </c>
      <c r="J160" s="22"/>
    </row>
    <row r="161" spans="1:10" ht="15" customHeight="1">
      <c r="A161" s="222">
        <v>19</v>
      </c>
      <c r="B161" s="233" t="s">
        <v>52</v>
      </c>
      <c r="C161" s="226"/>
      <c r="D161" s="226"/>
      <c r="E161" s="226"/>
      <c r="F161" s="226"/>
      <c r="G161" s="227"/>
      <c r="H161" s="227"/>
      <c r="I161" s="226"/>
      <c r="J161" s="228"/>
    </row>
    <row r="162" spans="2:10" ht="45.75" thickBot="1">
      <c r="B162" s="8" t="s">
        <v>53</v>
      </c>
      <c r="C162" s="8" t="s">
        <v>1</v>
      </c>
      <c r="D162" s="8"/>
      <c r="E162" s="8"/>
      <c r="F162" s="42" t="s">
        <v>54</v>
      </c>
      <c r="G162" s="11" t="s">
        <v>5</v>
      </c>
      <c r="H162" s="11" t="s">
        <v>6</v>
      </c>
      <c r="I162" s="12" t="s">
        <v>515</v>
      </c>
      <c r="J162" s="13" t="s">
        <v>7</v>
      </c>
    </row>
    <row r="163" spans="2:10" ht="15.75" thickTop="1">
      <c r="B163" s="14" t="s">
        <v>55</v>
      </c>
      <c r="C163" s="14">
        <v>250</v>
      </c>
      <c r="D163" s="14"/>
      <c r="F163" s="43">
        <v>20</v>
      </c>
      <c r="G163" s="223"/>
      <c r="H163" s="16">
        <f aca="true" t="shared" si="10" ref="H163:H170">G163*F163</f>
        <v>0</v>
      </c>
      <c r="I163" s="17"/>
      <c r="J163" s="44" t="s">
        <v>56</v>
      </c>
    </row>
    <row r="164" spans="2:10" ht="15">
      <c r="B164" s="19" t="s">
        <v>57</v>
      </c>
      <c r="C164" s="19">
        <v>250</v>
      </c>
      <c r="D164" s="19"/>
      <c r="F164" s="45">
        <v>60</v>
      </c>
      <c r="G164" s="224"/>
      <c r="H164" s="16">
        <f t="shared" si="10"/>
        <v>0</v>
      </c>
      <c r="I164" s="21"/>
      <c r="J164" s="44" t="s">
        <v>58</v>
      </c>
    </row>
    <row r="165" spans="2:10" ht="15">
      <c r="B165" s="19" t="s">
        <v>59</v>
      </c>
      <c r="C165" s="19">
        <v>250</v>
      </c>
      <c r="D165" s="19"/>
      <c r="F165" s="45">
        <v>80</v>
      </c>
      <c r="G165" s="224"/>
      <c r="H165" s="16">
        <f t="shared" si="10"/>
        <v>0</v>
      </c>
      <c r="I165" s="21"/>
      <c r="J165" s="44" t="s">
        <v>58</v>
      </c>
    </row>
    <row r="166" spans="2:10" ht="15">
      <c r="B166" s="19" t="s">
        <v>60</v>
      </c>
      <c r="C166" s="19">
        <v>250</v>
      </c>
      <c r="D166" s="19"/>
      <c r="F166" s="45">
        <v>90</v>
      </c>
      <c r="G166" s="224"/>
      <c r="H166" s="16">
        <f t="shared" si="10"/>
        <v>0</v>
      </c>
      <c r="I166" s="21"/>
      <c r="J166" s="44" t="s">
        <v>58</v>
      </c>
    </row>
    <row r="167" spans="2:10" ht="15">
      <c r="B167" s="19" t="s">
        <v>55</v>
      </c>
      <c r="C167" s="19">
        <v>500</v>
      </c>
      <c r="D167" s="19"/>
      <c r="F167" s="45">
        <v>30</v>
      </c>
      <c r="G167" s="224"/>
      <c r="H167" s="16">
        <f t="shared" si="10"/>
        <v>0</v>
      </c>
      <c r="I167" s="21"/>
      <c r="J167" s="44" t="s">
        <v>58</v>
      </c>
    </row>
    <row r="168" spans="2:10" ht="15">
      <c r="B168" s="19" t="s">
        <v>57</v>
      </c>
      <c r="C168" s="19">
        <v>500</v>
      </c>
      <c r="D168" s="19"/>
      <c r="F168" s="45">
        <v>70</v>
      </c>
      <c r="G168" s="224"/>
      <c r="H168" s="16">
        <f t="shared" si="10"/>
        <v>0</v>
      </c>
      <c r="I168" s="21"/>
      <c r="J168" s="44" t="s">
        <v>58</v>
      </c>
    </row>
    <row r="169" spans="2:10" ht="15">
      <c r="B169" s="19" t="s">
        <v>59</v>
      </c>
      <c r="C169" s="19">
        <v>500</v>
      </c>
      <c r="D169" s="19"/>
      <c r="F169" s="45">
        <v>90</v>
      </c>
      <c r="G169" s="224"/>
      <c r="H169" s="16">
        <f t="shared" si="10"/>
        <v>0</v>
      </c>
      <c r="I169" s="21"/>
      <c r="J169" s="44" t="s">
        <v>58</v>
      </c>
    </row>
    <row r="170" spans="2:10" ht="15">
      <c r="B170" s="19" t="s">
        <v>60</v>
      </c>
      <c r="C170" s="19">
        <v>500</v>
      </c>
      <c r="D170" s="19"/>
      <c r="F170" s="45">
        <v>70</v>
      </c>
      <c r="G170" s="224"/>
      <c r="H170" s="16">
        <f t="shared" si="10"/>
        <v>0</v>
      </c>
      <c r="I170" s="21"/>
      <c r="J170" s="44" t="s">
        <v>58</v>
      </c>
    </row>
    <row r="171" spans="7:10" ht="15">
      <c r="G171" s="24">
        <f>SUM(H163:H170)</f>
        <v>0</v>
      </c>
      <c r="J171" s="22"/>
    </row>
    <row r="172" spans="1:10" ht="15" customHeight="1">
      <c r="A172" s="222">
        <v>20</v>
      </c>
      <c r="B172" s="225" t="s">
        <v>61</v>
      </c>
      <c r="C172" s="226"/>
      <c r="D172" s="226"/>
      <c r="E172" s="226"/>
      <c r="F172" s="226"/>
      <c r="G172" s="227"/>
      <c r="H172" s="227"/>
      <c r="I172" s="226"/>
      <c r="J172" s="228"/>
    </row>
    <row r="173" spans="2:10" ht="45.75" thickBot="1">
      <c r="B173" s="8" t="s">
        <v>53</v>
      </c>
      <c r="C173" s="8" t="s">
        <v>1</v>
      </c>
      <c r="D173" s="31"/>
      <c r="E173" s="31"/>
      <c r="F173" s="10" t="s">
        <v>4</v>
      </c>
      <c r="G173" s="11" t="s">
        <v>5</v>
      </c>
      <c r="H173" s="11" t="s">
        <v>6</v>
      </c>
      <c r="I173" s="12" t="s">
        <v>515</v>
      </c>
      <c r="J173" s="13" t="s">
        <v>7</v>
      </c>
    </row>
    <row r="174" spans="2:10" ht="15.75" thickTop="1">
      <c r="B174" s="14" t="s">
        <v>57</v>
      </c>
      <c r="C174" s="14">
        <v>250</v>
      </c>
      <c r="F174" s="15">
        <v>9</v>
      </c>
      <c r="G174" s="223"/>
      <c r="H174" s="16">
        <f aca="true" t="shared" si="11" ref="H174:H181">G174*F174</f>
        <v>0</v>
      </c>
      <c r="I174" s="21"/>
      <c r="J174" s="22">
        <v>1</v>
      </c>
    </row>
    <row r="175" spans="2:10" ht="15">
      <c r="B175" s="19" t="s">
        <v>62</v>
      </c>
      <c r="C175" s="19">
        <v>250</v>
      </c>
      <c r="F175" s="20">
        <v>10</v>
      </c>
      <c r="G175" s="224"/>
      <c r="H175" s="16">
        <f t="shared" si="11"/>
        <v>0</v>
      </c>
      <c r="I175" s="21"/>
      <c r="J175" s="22">
        <v>1</v>
      </c>
    </row>
    <row r="176" spans="2:10" ht="15">
      <c r="B176" s="19" t="s">
        <v>60</v>
      </c>
      <c r="C176" s="19">
        <v>250</v>
      </c>
      <c r="F176" s="20">
        <v>2</v>
      </c>
      <c r="G176" s="224"/>
      <c r="H176" s="16">
        <f t="shared" si="11"/>
        <v>0</v>
      </c>
      <c r="I176" s="21"/>
      <c r="J176" s="22">
        <v>1</v>
      </c>
    </row>
    <row r="177" spans="2:10" ht="15">
      <c r="B177" s="19" t="s">
        <v>59</v>
      </c>
      <c r="C177" s="19">
        <v>250</v>
      </c>
      <c r="F177" s="20">
        <v>6</v>
      </c>
      <c r="G177" s="224"/>
      <c r="H177" s="16">
        <f t="shared" si="11"/>
        <v>0</v>
      </c>
      <c r="I177" s="21"/>
      <c r="J177" s="22">
        <v>1</v>
      </c>
    </row>
    <row r="178" spans="2:10" ht="15">
      <c r="B178" s="19" t="s">
        <v>57</v>
      </c>
      <c r="C178" s="19">
        <v>500</v>
      </c>
      <c r="F178" s="20">
        <v>4</v>
      </c>
      <c r="G178" s="224"/>
      <c r="H178" s="16">
        <f t="shared" si="11"/>
        <v>0</v>
      </c>
      <c r="I178" s="21"/>
      <c r="J178" s="22">
        <v>1</v>
      </c>
    </row>
    <row r="179" spans="2:10" ht="15">
      <c r="B179" s="19" t="s">
        <v>62</v>
      </c>
      <c r="C179" s="19">
        <v>500</v>
      </c>
      <c r="F179" s="20">
        <v>8</v>
      </c>
      <c r="G179" s="224"/>
      <c r="H179" s="16">
        <f t="shared" si="11"/>
        <v>0</v>
      </c>
      <c r="I179" s="21"/>
      <c r="J179" s="22">
        <v>1</v>
      </c>
    </row>
    <row r="180" spans="2:10" ht="15">
      <c r="B180" s="19" t="s">
        <v>60</v>
      </c>
      <c r="C180" s="19">
        <v>500</v>
      </c>
      <c r="F180" s="20">
        <v>9</v>
      </c>
      <c r="G180" s="224"/>
      <c r="H180" s="16">
        <f t="shared" si="11"/>
        <v>0</v>
      </c>
      <c r="I180" s="21"/>
      <c r="J180" s="22">
        <v>1</v>
      </c>
    </row>
    <row r="181" spans="2:10" ht="15">
      <c r="B181" s="19" t="s">
        <v>59</v>
      </c>
      <c r="C181" s="19">
        <v>500</v>
      </c>
      <c r="F181" s="20">
        <v>3</v>
      </c>
      <c r="G181" s="224"/>
      <c r="H181" s="16">
        <f t="shared" si="11"/>
        <v>0</v>
      </c>
      <c r="I181" s="21"/>
      <c r="J181" s="22">
        <v>1</v>
      </c>
    </row>
    <row r="182" spans="6:10" ht="15">
      <c r="F182" s="24">
        <f>SUM(H174:H181)</f>
        <v>0</v>
      </c>
      <c r="J182" s="22"/>
    </row>
    <row r="183" spans="1:10" ht="15">
      <c r="A183" s="222">
        <v>21</v>
      </c>
      <c r="B183" s="225" t="s">
        <v>596</v>
      </c>
      <c r="C183" s="226"/>
      <c r="D183" s="226"/>
      <c r="E183" s="226"/>
      <c r="F183" s="226"/>
      <c r="G183" s="227"/>
      <c r="H183" s="227"/>
      <c r="I183" s="226"/>
      <c r="J183" s="228"/>
    </row>
    <row r="184" spans="2:10" ht="45.75" thickBot="1">
      <c r="B184" s="8" t="s">
        <v>1</v>
      </c>
      <c r="C184" s="8" t="s">
        <v>71</v>
      </c>
      <c r="D184" s="31"/>
      <c r="E184" s="46"/>
      <c r="F184" s="10" t="s">
        <v>4</v>
      </c>
      <c r="G184" s="11" t="s">
        <v>5</v>
      </c>
      <c r="H184" s="11" t="s">
        <v>6</v>
      </c>
      <c r="I184" s="12" t="s">
        <v>515</v>
      </c>
      <c r="J184" s="13" t="s">
        <v>7</v>
      </c>
    </row>
    <row r="185" spans="2:10" ht="15.75" thickTop="1">
      <c r="B185" s="14">
        <v>250</v>
      </c>
      <c r="C185" s="14" t="s">
        <v>63</v>
      </c>
      <c r="F185" s="15">
        <v>2</v>
      </c>
      <c r="G185" s="223"/>
      <c r="H185" s="16">
        <f aca="true" t="shared" si="12" ref="H185:H196">G185*F185</f>
        <v>0</v>
      </c>
      <c r="I185" s="17"/>
      <c r="J185" s="18">
        <v>1</v>
      </c>
    </row>
    <row r="186" spans="2:10" ht="15">
      <c r="B186" s="19">
        <v>500</v>
      </c>
      <c r="C186" s="19" t="s">
        <v>63</v>
      </c>
      <c r="F186" s="20">
        <v>3</v>
      </c>
      <c r="G186" s="224"/>
      <c r="H186" s="16">
        <f t="shared" si="12"/>
        <v>0</v>
      </c>
      <c r="I186" s="21"/>
      <c r="J186" s="22">
        <v>1</v>
      </c>
    </row>
    <row r="187" spans="2:10" ht="15">
      <c r="B187" s="19">
        <v>1000</v>
      </c>
      <c r="C187" s="19" t="s">
        <v>63</v>
      </c>
      <c r="F187" s="20">
        <v>6</v>
      </c>
      <c r="G187" s="224"/>
      <c r="H187" s="16">
        <f t="shared" si="12"/>
        <v>0</v>
      </c>
      <c r="I187" s="21"/>
      <c r="J187" s="22">
        <v>1</v>
      </c>
    </row>
    <row r="188" spans="2:10" ht="15">
      <c r="B188" s="19">
        <v>250</v>
      </c>
      <c r="C188" s="19" t="s">
        <v>64</v>
      </c>
      <c r="F188" s="20">
        <v>5</v>
      </c>
      <c r="G188" s="224"/>
      <c r="H188" s="16">
        <f t="shared" si="12"/>
        <v>0</v>
      </c>
      <c r="I188" s="21"/>
      <c r="J188" s="22">
        <v>1</v>
      </c>
    </row>
    <row r="189" spans="2:10" ht="15">
      <c r="B189" s="19">
        <v>500</v>
      </c>
      <c r="C189" s="19" t="s">
        <v>64</v>
      </c>
      <c r="F189" s="20">
        <v>9</v>
      </c>
      <c r="G189" s="224"/>
      <c r="H189" s="16">
        <f t="shared" si="12"/>
        <v>0</v>
      </c>
      <c r="I189" s="21"/>
      <c r="J189" s="22">
        <v>1</v>
      </c>
    </row>
    <row r="190" spans="2:10" ht="15">
      <c r="B190" s="19">
        <v>1000</v>
      </c>
      <c r="C190" s="19" t="s">
        <v>64</v>
      </c>
      <c r="F190" s="20">
        <v>5</v>
      </c>
      <c r="G190" s="224"/>
      <c r="H190" s="16">
        <f t="shared" si="12"/>
        <v>0</v>
      </c>
      <c r="I190" s="21"/>
      <c r="J190" s="22">
        <v>1</v>
      </c>
    </row>
    <row r="191" spans="2:10" ht="15">
      <c r="B191" s="19">
        <v>250</v>
      </c>
      <c r="C191" s="19" t="s">
        <v>65</v>
      </c>
      <c r="F191" s="20">
        <v>5</v>
      </c>
      <c r="G191" s="224"/>
      <c r="H191" s="16">
        <f t="shared" si="12"/>
        <v>0</v>
      </c>
      <c r="I191" s="21"/>
      <c r="J191" s="22">
        <v>1</v>
      </c>
    </row>
    <row r="192" spans="2:10" ht="15">
      <c r="B192" s="19">
        <v>500</v>
      </c>
      <c r="C192" s="19" t="s">
        <v>65</v>
      </c>
      <c r="F192" s="20">
        <v>10</v>
      </c>
      <c r="G192" s="224"/>
      <c r="H192" s="16">
        <f t="shared" si="12"/>
        <v>0</v>
      </c>
      <c r="I192" s="21"/>
      <c r="J192" s="22">
        <v>1</v>
      </c>
    </row>
    <row r="193" spans="2:10" ht="15">
      <c r="B193" s="19">
        <v>1000</v>
      </c>
      <c r="C193" s="19" t="s">
        <v>65</v>
      </c>
      <c r="F193" s="20">
        <v>3</v>
      </c>
      <c r="G193" s="224"/>
      <c r="H193" s="16">
        <f t="shared" si="12"/>
        <v>0</v>
      </c>
      <c r="I193" s="21"/>
      <c r="J193" s="22">
        <v>1</v>
      </c>
    </row>
    <row r="194" spans="2:10" ht="15">
      <c r="B194" s="19">
        <v>250</v>
      </c>
      <c r="C194" s="19" t="s">
        <v>66</v>
      </c>
      <c r="F194" s="20">
        <v>8</v>
      </c>
      <c r="G194" s="224"/>
      <c r="H194" s="16">
        <f t="shared" si="12"/>
        <v>0</v>
      </c>
      <c r="I194" s="21"/>
      <c r="J194" s="22">
        <v>1</v>
      </c>
    </row>
    <row r="195" spans="2:10" ht="15">
      <c r="B195" s="19">
        <v>500</v>
      </c>
      <c r="C195" s="19" t="s">
        <v>66</v>
      </c>
      <c r="F195" s="20">
        <v>2</v>
      </c>
      <c r="G195" s="224"/>
      <c r="H195" s="16">
        <f t="shared" si="12"/>
        <v>0</v>
      </c>
      <c r="I195" s="21"/>
      <c r="J195" s="22">
        <v>1</v>
      </c>
    </row>
    <row r="196" spans="2:10" ht="15">
      <c r="B196" s="19">
        <v>1000</v>
      </c>
      <c r="C196" s="19" t="s">
        <v>66</v>
      </c>
      <c r="F196" s="20">
        <v>2</v>
      </c>
      <c r="G196" s="224"/>
      <c r="H196" s="16">
        <f t="shared" si="12"/>
        <v>0</v>
      </c>
      <c r="I196" s="21"/>
      <c r="J196" s="22">
        <v>1</v>
      </c>
    </row>
    <row r="197" ht="15">
      <c r="J197" s="22"/>
    </row>
    <row r="198" spans="1:10" ht="15">
      <c r="A198" s="222">
        <v>22</v>
      </c>
      <c r="B198" s="225" t="s">
        <v>67</v>
      </c>
      <c r="C198" s="226"/>
      <c r="D198" s="226"/>
      <c r="E198" s="226"/>
      <c r="F198" s="226"/>
      <c r="G198" s="227"/>
      <c r="H198" s="227"/>
      <c r="I198" s="226"/>
      <c r="J198" s="228"/>
    </row>
    <row r="199" spans="2:10" ht="45.75" thickBot="1">
      <c r="B199" s="8" t="s">
        <v>1</v>
      </c>
      <c r="C199" s="33" t="s">
        <v>68</v>
      </c>
      <c r="D199" s="31"/>
      <c r="E199" s="31"/>
      <c r="F199" s="42" t="s">
        <v>10</v>
      </c>
      <c r="G199" s="47" t="s">
        <v>5</v>
      </c>
      <c r="H199" s="11" t="s">
        <v>6</v>
      </c>
      <c r="I199" s="12" t="s">
        <v>515</v>
      </c>
      <c r="J199" s="13" t="s">
        <v>7</v>
      </c>
    </row>
    <row r="200" spans="2:10" ht="15.75" thickTop="1">
      <c r="B200" s="14">
        <v>500</v>
      </c>
      <c r="C200" s="14">
        <v>28</v>
      </c>
      <c r="F200" s="27">
        <v>30</v>
      </c>
      <c r="G200" s="223"/>
      <c r="H200" s="16">
        <f>G200*F200</f>
        <v>0</v>
      </c>
      <c r="I200" s="17"/>
      <c r="J200" s="48" t="s">
        <v>69</v>
      </c>
    </row>
    <row r="201" spans="2:10" ht="15">
      <c r="B201" s="19">
        <v>1000</v>
      </c>
      <c r="C201" s="19">
        <v>38</v>
      </c>
      <c r="F201" s="29">
        <v>12</v>
      </c>
      <c r="G201" s="224"/>
      <c r="H201" s="16">
        <f>G201*F201</f>
        <v>0</v>
      </c>
      <c r="I201" s="21"/>
      <c r="J201" s="28" t="s">
        <v>70</v>
      </c>
    </row>
    <row r="202" spans="6:10" ht="15">
      <c r="F202" s="24">
        <f>SUM(H200:H201)</f>
        <v>0</v>
      </c>
      <c r="J202" s="22"/>
    </row>
    <row r="203" spans="1:12" ht="15">
      <c r="A203" s="222">
        <v>23</v>
      </c>
      <c r="B203" s="252" t="s">
        <v>619</v>
      </c>
      <c r="C203" s="253"/>
      <c r="D203" s="253"/>
      <c r="E203" s="253"/>
      <c r="F203" s="253"/>
      <c r="G203" s="253"/>
      <c r="H203" s="227"/>
      <c r="I203" s="226"/>
      <c r="J203" s="234"/>
      <c r="L203" s="202"/>
    </row>
    <row r="204" spans="2:10" ht="45.75" thickBot="1">
      <c r="B204" s="8" t="s">
        <v>1</v>
      </c>
      <c r="C204" s="8" t="s">
        <v>46</v>
      </c>
      <c r="D204" s="8" t="s">
        <v>71</v>
      </c>
      <c r="E204" s="31"/>
      <c r="F204" s="26" t="s">
        <v>72</v>
      </c>
      <c r="G204" s="11" t="s">
        <v>5</v>
      </c>
      <c r="H204" s="11" t="s">
        <v>6</v>
      </c>
      <c r="I204" s="12" t="s">
        <v>515</v>
      </c>
      <c r="J204" s="13" t="s">
        <v>7</v>
      </c>
    </row>
    <row r="205" spans="2:10" ht="15.75" thickTop="1">
      <c r="B205" s="19">
        <v>250</v>
      </c>
      <c r="C205" s="19" t="s">
        <v>73</v>
      </c>
      <c r="D205" s="22" t="s">
        <v>64</v>
      </c>
      <c r="F205" s="28">
        <v>2</v>
      </c>
      <c r="G205" s="224"/>
      <c r="H205" s="16">
        <f>G205*F205</f>
        <v>0</v>
      </c>
      <c r="I205" s="21"/>
      <c r="J205" s="28"/>
    </row>
    <row r="206" spans="2:10" ht="15">
      <c r="B206" s="19">
        <v>250</v>
      </c>
      <c r="C206" s="19" t="s">
        <v>73</v>
      </c>
      <c r="D206" s="22" t="s">
        <v>74</v>
      </c>
      <c r="F206" s="28">
        <v>4</v>
      </c>
      <c r="G206" s="224"/>
      <c r="H206" s="16">
        <f>G206*F206</f>
        <v>0</v>
      </c>
      <c r="I206" s="21"/>
      <c r="J206" s="28"/>
    </row>
    <row r="207" spans="2:10" ht="15">
      <c r="B207" s="19">
        <v>250</v>
      </c>
      <c r="C207" s="19" t="s">
        <v>73</v>
      </c>
      <c r="D207" s="22" t="s">
        <v>75</v>
      </c>
      <c r="F207" s="28">
        <v>9</v>
      </c>
      <c r="G207" s="224"/>
      <c r="H207" s="16">
        <f>G207*F207</f>
        <v>0</v>
      </c>
      <c r="I207" s="21"/>
      <c r="J207" s="28"/>
    </row>
    <row r="208" spans="2:10" ht="15">
      <c r="B208" s="19">
        <v>250</v>
      </c>
      <c r="C208" s="19" t="s">
        <v>73</v>
      </c>
      <c r="D208" s="22" t="s">
        <v>65</v>
      </c>
      <c r="F208" s="28">
        <v>8</v>
      </c>
      <c r="G208" s="224"/>
      <c r="H208" s="16">
        <f>G208*F208</f>
        <v>0</v>
      </c>
      <c r="I208" s="21"/>
      <c r="J208" s="28"/>
    </row>
    <row r="209" spans="2:10" ht="15">
      <c r="B209" s="19">
        <v>250</v>
      </c>
      <c r="C209" s="19" t="s">
        <v>47</v>
      </c>
      <c r="D209" s="22" t="s">
        <v>63</v>
      </c>
      <c r="F209" s="28">
        <v>8</v>
      </c>
      <c r="G209" s="224"/>
      <c r="H209" s="16">
        <f>G209*F209</f>
        <v>0</v>
      </c>
      <c r="I209" s="21"/>
      <c r="J209" s="28"/>
    </row>
    <row r="210" ht="15">
      <c r="J210" s="22"/>
    </row>
    <row r="211" spans="1:10" ht="15">
      <c r="A211" s="222">
        <v>24</v>
      </c>
      <c r="B211" s="225" t="s">
        <v>597</v>
      </c>
      <c r="C211" s="226"/>
      <c r="D211" s="226"/>
      <c r="E211" s="226"/>
      <c r="F211" s="226"/>
      <c r="G211" s="227"/>
      <c r="H211" s="227"/>
      <c r="I211" s="226"/>
      <c r="J211" s="228"/>
    </row>
    <row r="212" spans="2:10" ht="45.75" thickBot="1">
      <c r="B212" s="8" t="s">
        <v>1</v>
      </c>
      <c r="C212" s="8"/>
      <c r="D212" s="49"/>
      <c r="E212" s="8"/>
      <c r="F212" s="26" t="s">
        <v>10</v>
      </c>
      <c r="G212" s="11" t="s">
        <v>5</v>
      </c>
      <c r="H212" s="11" t="s">
        <v>6</v>
      </c>
      <c r="I212" s="12" t="s">
        <v>515</v>
      </c>
      <c r="J212" s="13" t="s">
        <v>7</v>
      </c>
    </row>
    <row r="213" spans="2:10" ht="15.75" thickTop="1">
      <c r="B213" s="14">
        <v>50</v>
      </c>
      <c r="C213" s="14"/>
      <c r="D213" s="14"/>
      <c r="E213" s="14"/>
      <c r="F213" s="220">
        <v>2400</v>
      </c>
      <c r="G213" s="223"/>
      <c r="H213" s="16">
        <f aca="true" t="shared" si="13" ref="H213:H218">G213*F213</f>
        <v>0</v>
      </c>
      <c r="I213" s="50"/>
      <c r="J213" s="48" t="s">
        <v>76</v>
      </c>
    </row>
    <row r="214" spans="2:10" ht="15">
      <c r="B214" s="19">
        <v>100</v>
      </c>
      <c r="C214" s="19"/>
      <c r="D214" s="19"/>
      <c r="E214" s="19"/>
      <c r="F214" s="221">
        <v>1000</v>
      </c>
      <c r="G214" s="224"/>
      <c r="H214" s="16">
        <f t="shared" si="13"/>
        <v>0</v>
      </c>
      <c r="I214" s="21"/>
      <c r="J214" s="28" t="s">
        <v>77</v>
      </c>
    </row>
    <row r="215" spans="2:10" ht="15">
      <c r="B215" s="19">
        <v>150</v>
      </c>
      <c r="C215" s="19"/>
      <c r="D215" s="19"/>
      <c r="E215" s="19"/>
      <c r="F215" s="221">
        <v>1000</v>
      </c>
      <c r="G215" s="224"/>
      <c r="H215" s="16">
        <f t="shared" si="13"/>
        <v>0</v>
      </c>
      <c r="I215" s="21"/>
      <c r="J215" s="28" t="s">
        <v>78</v>
      </c>
    </row>
    <row r="216" spans="2:10" ht="15">
      <c r="B216" s="19">
        <v>250</v>
      </c>
      <c r="C216" s="19"/>
      <c r="D216" s="19"/>
      <c r="E216" s="19"/>
      <c r="F216" s="221">
        <v>600</v>
      </c>
      <c r="G216" s="224"/>
      <c r="H216" s="16">
        <f t="shared" si="13"/>
        <v>0</v>
      </c>
      <c r="I216" s="21"/>
      <c r="J216" s="28" t="s">
        <v>79</v>
      </c>
    </row>
    <row r="217" spans="2:10" ht="15">
      <c r="B217" s="19">
        <v>500</v>
      </c>
      <c r="C217" s="19"/>
      <c r="D217" s="19"/>
      <c r="E217" s="19"/>
      <c r="F217" s="221">
        <v>1300</v>
      </c>
      <c r="G217" s="224"/>
      <c r="H217" s="16">
        <f t="shared" si="13"/>
        <v>0</v>
      </c>
      <c r="I217" s="21"/>
      <c r="J217" s="28" t="s">
        <v>80</v>
      </c>
    </row>
    <row r="218" spans="2:10" ht="15">
      <c r="B218" s="19">
        <v>1000</v>
      </c>
      <c r="C218" s="19"/>
      <c r="D218" s="19"/>
      <c r="E218" s="19"/>
      <c r="F218" s="221">
        <v>200</v>
      </c>
      <c r="G218" s="224"/>
      <c r="H218" s="16">
        <f t="shared" si="13"/>
        <v>0</v>
      </c>
      <c r="I218" s="21"/>
      <c r="J218" s="28" t="s">
        <v>81</v>
      </c>
    </row>
    <row r="219" spans="8:10" ht="15">
      <c r="H219" s="24"/>
      <c r="J219" s="28"/>
    </row>
    <row r="220" spans="1:10" ht="15">
      <c r="A220" s="222">
        <v>25</v>
      </c>
      <c r="B220" s="225" t="s">
        <v>598</v>
      </c>
      <c r="C220" s="226"/>
      <c r="D220" s="226"/>
      <c r="E220" s="226"/>
      <c r="F220" s="226"/>
      <c r="G220" s="227"/>
      <c r="H220" s="227"/>
      <c r="I220" s="226"/>
      <c r="J220" s="228"/>
    </row>
    <row r="221" spans="2:10" ht="45.75" thickBot="1">
      <c r="B221" s="8" t="s">
        <v>1</v>
      </c>
      <c r="C221" s="8"/>
      <c r="D221" s="8"/>
      <c r="E221" s="8" t="s">
        <v>82</v>
      </c>
      <c r="F221" s="26" t="s">
        <v>10</v>
      </c>
      <c r="G221" s="11" t="s">
        <v>5</v>
      </c>
      <c r="H221" s="11" t="s">
        <v>6</v>
      </c>
      <c r="I221" s="12" t="s">
        <v>515</v>
      </c>
      <c r="J221" s="13" t="s">
        <v>7</v>
      </c>
    </row>
    <row r="222" spans="2:10" ht="15.75" thickTop="1">
      <c r="B222" s="14">
        <v>50</v>
      </c>
      <c r="C222" s="14"/>
      <c r="D222" s="14"/>
      <c r="E222" s="14">
        <v>32</v>
      </c>
      <c r="F222" s="27">
        <v>90</v>
      </c>
      <c r="G222" s="223"/>
      <c r="H222" s="16">
        <f>G222*F222</f>
        <v>0</v>
      </c>
      <c r="I222" s="17"/>
      <c r="J222" s="48">
        <v>20</v>
      </c>
    </row>
    <row r="223" spans="2:10" ht="15">
      <c r="B223" s="19">
        <v>100</v>
      </c>
      <c r="C223" s="19"/>
      <c r="D223" s="19"/>
      <c r="E223" s="19">
        <v>32</v>
      </c>
      <c r="F223" s="29">
        <v>70</v>
      </c>
      <c r="G223" s="224"/>
      <c r="H223" s="16">
        <f>G223*F223</f>
        <v>0</v>
      </c>
      <c r="I223" s="21"/>
      <c r="J223" s="48">
        <v>20</v>
      </c>
    </row>
    <row r="224" spans="2:10" ht="15">
      <c r="B224" s="19">
        <v>250</v>
      </c>
      <c r="C224" s="19"/>
      <c r="D224" s="19"/>
      <c r="E224" s="19">
        <v>40</v>
      </c>
      <c r="F224" s="29">
        <v>90</v>
      </c>
      <c r="G224" s="224"/>
      <c r="H224" s="16">
        <f>G224*F224</f>
        <v>0</v>
      </c>
      <c r="I224" s="21"/>
      <c r="J224" s="48">
        <v>20</v>
      </c>
    </row>
    <row r="225" spans="2:10" ht="15">
      <c r="B225" s="19">
        <v>500</v>
      </c>
      <c r="C225" s="19"/>
      <c r="D225" s="19"/>
      <c r="E225" s="19">
        <v>50</v>
      </c>
      <c r="F225" s="29">
        <v>90</v>
      </c>
      <c r="G225" s="224"/>
      <c r="H225" s="16">
        <f>G225*F225</f>
        <v>0</v>
      </c>
      <c r="I225" s="21"/>
      <c r="J225" s="48">
        <v>20</v>
      </c>
    </row>
    <row r="226" spans="2:10" ht="15">
      <c r="B226" s="19">
        <v>1000</v>
      </c>
      <c r="C226" s="19"/>
      <c r="D226" s="19"/>
      <c r="E226" s="19">
        <v>65</v>
      </c>
      <c r="F226" s="29">
        <v>90</v>
      </c>
      <c r="G226" s="224"/>
      <c r="H226" s="16">
        <f>G226*F226</f>
        <v>0</v>
      </c>
      <c r="I226" s="21"/>
      <c r="J226" s="48">
        <v>20</v>
      </c>
    </row>
    <row r="227" spans="8:10" ht="15">
      <c r="H227" s="24"/>
      <c r="J227" s="22"/>
    </row>
    <row r="228" spans="1:12" ht="15">
      <c r="A228" s="222">
        <v>26</v>
      </c>
      <c r="B228" s="254" t="s">
        <v>599</v>
      </c>
      <c r="C228" s="255"/>
      <c r="D228" s="255"/>
      <c r="E228" s="255"/>
      <c r="F228" s="255"/>
      <c r="G228" s="255"/>
      <c r="H228" s="227"/>
      <c r="I228" s="226"/>
      <c r="J228" s="228"/>
      <c r="L228" s="202"/>
    </row>
    <row r="229" spans="2:10" ht="45.75" thickBot="1">
      <c r="B229" s="8" t="s">
        <v>1</v>
      </c>
      <c r="C229" s="33" t="s">
        <v>525</v>
      </c>
      <c r="D229" s="31" t="s">
        <v>552</v>
      </c>
      <c r="E229" s="31"/>
      <c r="F229" s="26" t="s">
        <v>83</v>
      </c>
      <c r="G229" s="51" t="s">
        <v>84</v>
      </c>
      <c r="H229" s="11" t="s">
        <v>6</v>
      </c>
      <c r="I229" s="12" t="s">
        <v>515</v>
      </c>
      <c r="J229" s="13" t="s">
        <v>7</v>
      </c>
    </row>
    <row r="230" spans="2:10" ht="15.75" thickTop="1">
      <c r="B230" s="14">
        <v>30</v>
      </c>
      <c r="C230" s="14">
        <v>20</v>
      </c>
      <c r="F230" s="27">
        <v>7</v>
      </c>
      <c r="G230" s="223"/>
      <c r="H230" s="16">
        <f aca="true" t="shared" si="14" ref="H230:H236">G230*F230</f>
        <v>0</v>
      </c>
      <c r="I230" s="17"/>
      <c r="J230" s="48" t="s">
        <v>85</v>
      </c>
    </row>
    <row r="231" spans="2:10" ht="15">
      <c r="B231" s="19">
        <v>60</v>
      </c>
      <c r="C231" s="19">
        <v>24</v>
      </c>
      <c r="F231" s="29">
        <v>2</v>
      </c>
      <c r="G231" s="224"/>
      <c r="H231" s="16">
        <f t="shared" si="14"/>
        <v>0</v>
      </c>
      <c r="I231" s="21"/>
      <c r="J231" s="28" t="s">
        <v>85</v>
      </c>
    </row>
    <row r="232" spans="2:10" ht="15">
      <c r="B232" s="19">
        <v>125</v>
      </c>
      <c r="C232" s="19">
        <v>38</v>
      </c>
      <c r="F232" s="29">
        <v>9</v>
      </c>
      <c r="G232" s="224"/>
      <c r="H232" s="16">
        <f t="shared" si="14"/>
        <v>0</v>
      </c>
      <c r="I232" s="21"/>
      <c r="J232" s="28" t="s">
        <v>86</v>
      </c>
    </row>
    <row r="233" spans="2:10" ht="15">
      <c r="B233" s="19">
        <v>250</v>
      </c>
      <c r="C233" s="19">
        <v>38</v>
      </c>
      <c r="F233" s="29">
        <v>6</v>
      </c>
      <c r="G233" s="224"/>
      <c r="H233" s="16">
        <f t="shared" si="14"/>
        <v>0</v>
      </c>
      <c r="I233" s="21"/>
      <c r="J233" s="28" t="s">
        <v>86</v>
      </c>
    </row>
    <row r="234" spans="2:10" ht="15">
      <c r="B234" s="19">
        <v>500</v>
      </c>
      <c r="C234" s="19">
        <v>38</v>
      </c>
      <c r="F234" s="29">
        <v>8</v>
      </c>
      <c r="G234" s="224"/>
      <c r="H234" s="16">
        <f t="shared" si="14"/>
        <v>0</v>
      </c>
      <c r="I234" s="21"/>
      <c r="J234" s="28" t="s">
        <v>87</v>
      </c>
    </row>
    <row r="235" spans="2:10" ht="15">
      <c r="B235" s="19">
        <v>1000</v>
      </c>
      <c r="C235" s="19">
        <v>38</v>
      </c>
      <c r="F235" s="29">
        <v>4</v>
      </c>
      <c r="G235" s="224"/>
      <c r="H235" s="16">
        <f t="shared" si="14"/>
        <v>0</v>
      </c>
      <c r="I235" s="21"/>
      <c r="J235" s="28" t="s">
        <v>87</v>
      </c>
    </row>
    <row r="236" spans="2:10" ht="15">
      <c r="B236" s="19">
        <v>2000</v>
      </c>
      <c r="C236" s="19">
        <v>53</v>
      </c>
      <c r="D236" s="23" t="s">
        <v>600</v>
      </c>
      <c r="F236" s="29">
        <v>8</v>
      </c>
      <c r="G236" s="224"/>
      <c r="H236" s="16">
        <f t="shared" si="14"/>
        <v>0</v>
      </c>
      <c r="I236" s="21"/>
      <c r="J236" s="28" t="s">
        <v>88</v>
      </c>
    </row>
    <row r="237" ht="15">
      <c r="J237" s="22"/>
    </row>
    <row r="238" spans="1:12" ht="15">
      <c r="A238" s="222">
        <v>27</v>
      </c>
      <c r="B238" s="225" t="s">
        <v>620</v>
      </c>
      <c r="C238" s="226"/>
      <c r="D238" s="226"/>
      <c r="E238" s="226"/>
      <c r="F238" s="226"/>
      <c r="G238" s="227"/>
      <c r="H238" s="227"/>
      <c r="I238" s="226"/>
      <c r="J238" s="228"/>
      <c r="L238" s="202"/>
    </row>
    <row r="239" spans="2:10" ht="45.75" thickBot="1">
      <c r="B239" s="8" t="s">
        <v>90</v>
      </c>
      <c r="C239" s="52" t="s">
        <v>526</v>
      </c>
      <c r="D239" s="8"/>
      <c r="E239" s="31"/>
      <c r="F239" s="10" t="s">
        <v>4</v>
      </c>
      <c r="G239" s="11" t="s">
        <v>5</v>
      </c>
      <c r="H239" s="11" t="s">
        <v>6</v>
      </c>
      <c r="I239" s="12" t="s">
        <v>515</v>
      </c>
      <c r="J239" s="13" t="s">
        <v>7</v>
      </c>
    </row>
    <row r="240" spans="2:10" ht="15.75" thickTop="1">
      <c r="B240" s="14">
        <v>5</v>
      </c>
      <c r="C240" s="14">
        <v>45</v>
      </c>
      <c r="D240" s="14"/>
      <c r="F240" s="15">
        <v>4</v>
      </c>
      <c r="G240" s="223"/>
      <c r="H240" s="16">
        <f>G240*F240</f>
        <v>0</v>
      </c>
      <c r="I240" s="17"/>
      <c r="J240" s="18">
        <v>1</v>
      </c>
    </row>
    <row r="241" spans="2:10" ht="15">
      <c r="B241" s="19">
        <v>10</v>
      </c>
      <c r="C241" s="19">
        <v>55</v>
      </c>
      <c r="D241" s="19"/>
      <c r="F241" s="20">
        <v>6</v>
      </c>
      <c r="G241" s="224"/>
      <c r="H241" s="16">
        <f>G241*F241</f>
        <v>0</v>
      </c>
      <c r="I241" s="21"/>
      <c r="J241" s="22">
        <v>1</v>
      </c>
    </row>
    <row r="242" spans="2:10" ht="15">
      <c r="B242" s="19">
        <v>25</v>
      </c>
      <c r="C242" s="19">
        <v>55</v>
      </c>
      <c r="D242" s="19"/>
      <c r="F242" s="20">
        <v>2</v>
      </c>
      <c r="G242" s="224"/>
      <c r="H242" s="16">
        <f>G242*F242</f>
        <v>0</v>
      </c>
      <c r="I242" s="21"/>
      <c r="J242" s="22">
        <v>1</v>
      </c>
    </row>
    <row r="243" spans="2:10" ht="15">
      <c r="B243" s="19">
        <v>50</v>
      </c>
      <c r="C243" s="19">
        <v>55</v>
      </c>
      <c r="D243" s="19"/>
      <c r="F243" s="20">
        <v>7</v>
      </c>
      <c r="G243" s="224"/>
      <c r="H243" s="16">
        <f>G243*F243</f>
        <v>0</v>
      </c>
      <c r="I243" s="21"/>
      <c r="J243" s="22">
        <v>1</v>
      </c>
    </row>
    <row r="244" spans="7:10" ht="15">
      <c r="G244" s="24">
        <f>SUM(H240:H243)</f>
        <v>0</v>
      </c>
      <c r="J244" s="22"/>
    </row>
    <row r="245" spans="1:10" ht="15" customHeight="1">
      <c r="A245" s="222">
        <v>28</v>
      </c>
      <c r="B245" s="225" t="s">
        <v>621</v>
      </c>
      <c r="C245" s="226"/>
      <c r="D245" s="226"/>
      <c r="E245" s="226"/>
      <c r="F245" s="226"/>
      <c r="G245" s="227"/>
      <c r="H245" s="227"/>
      <c r="I245" s="226"/>
      <c r="J245" s="228"/>
    </row>
    <row r="246" spans="2:10" ht="45.75" thickBot="1">
      <c r="B246" s="8" t="s">
        <v>90</v>
      </c>
      <c r="C246" s="8" t="s">
        <v>91</v>
      </c>
      <c r="D246" s="8"/>
      <c r="E246" s="8"/>
      <c r="F246" s="10" t="s">
        <v>4</v>
      </c>
      <c r="G246" s="11" t="s">
        <v>5</v>
      </c>
      <c r="H246" s="11" t="s">
        <v>6</v>
      </c>
      <c r="I246" s="12" t="s">
        <v>515</v>
      </c>
      <c r="J246" s="13" t="s">
        <v>7</v>
      </c>
    </row>
    <row r="247" spans="2:10" ht="15.75" thickTop="1">
      <c r="B247" s="14">
        <v>3</v>
      </c>
      <c r="C247" s="14" t="s">
        <v>93</v>
      </c>
      <c r="D247" s="14"/>
      <c r="E247" s="14"/>
      <c r="F247" s="15">
        <v>8</v>
      </c>
      <c r="G247" s="223"/>
      <c r="H247" s="16">
        <f aca="true" t="shared" si="15" ref="H247:H253">G247*F247</f>
        <v>0</v>
      </c>
      <c r="I247" s="17"/>
      <c r="J247" s="18">
        <v>1</v>
      </c>
    </row>
    <row r="248" spans="2:10" ht="15">
      <c r="B248" s="19">
        <v>5</v>
      </c>
      <c r="C248" s="19" t="s">
        <v>93</v>
      </c>
      <c r="D248" s="19"/>
      <c r="E248" s="19"/>
      <c r="F248" s="20">
        <v>7</v>
      </c>
      <c r="G248" s="224"/>
      <c r="H248" s="16">
        <f t="shared" si="15"/>
        <v>0</v>
      </c>
      <c r="I248" s="21"/>
      <c r="J248" s="22">
        <v>1</v>
      </c>
    </row>
    <row r="249" spans="2:10" ht="15">
      <c r="B249" s="19">
        <v>5</v>
      </c>
      <c r="C249" s="19" t="s">
        <v>94</v>
      </c>
      <c r="D249" s="19"/>
      <c r="E249" s="19"/>
      <c r="F249" s="20">
        <v>3</v>
      </c>
      <c r="G249" s="224"/>
      <c r="H249" s="16">
        <f t="shared" si="15"/>
        <v>0</v>
      </c>
      <c r="I249" s="21"/>
      <c r="J249" s="22">
        <v>1</v>
      </c>
    </row>
    <row r="250" spans="2:10" ht="15">
      <c r="B250" s="19">
        <v>10</v>
      </c>
      <c r="C250" s="19" t="s">
        <v>94</v>
      </c>
      <c r="D250" s="19"/>
      <c r="E250" s="19"/>
      <c r="F250" s="20">
        <v>4</v>
      </c>
      <c r="G250" s="224"/>
      <c r="H250" s="16">
        <f t="shared" si="15"/>
        <v>0</v>
      </c>
      <c r="I250" s="21"/>
      <c r="J250" s="22">
        <v>1</v>
      </c>
    </row>
    <row r="251" spans="2:10" ht="15">
      <c r="B251" s="19">
        <v>15</v>
      </c>
      <c r="C251" s="19" t="s">
        <v>94</v>
      </c>
      <c r="D251" s="19"/>
      <c r="E251" s="19"/>
      <c r="F251" s="20">
        <v>9</v>
      </c>
      <c r="G251" s="224"/>
      <c r="H251" s="16">
        <f t="shared" si="15"/>
        <v>0</v>
      </c>
      <c r="I251" s="21"/>
      <c r="J251" s="22">
        <v>1</v>
      </c>
    </row>
    <row r="252" spans="2:10" ht="15">
      <c r="B252" s="19">
        <v>20</v>
      </c>
      <c r="C252" s="19" t="s">
        <v>94</v>
      </c>
      <c r="D252" s="19"/>
      <c r="E252" s="19"/>
      <c r="F252" s="20">
        <v>7</v>
      </c>
      <c r="G252" s="224"/>
      <c r="H252" s="16">
        <f t="shared" si="15"/>
        <v>0</v>
      </c>
      <c r="I252" s="21"/>
      <c r="J252" s="22">
        <v>1</v>
      </c>
    </row>
    <row r="253" spans="2:10" ht="15">
      <c r="B253" s="19">
        <v>25</v>
      </c>
      <c r="C253" s="19" t="s">
        <v>94</v>
      </c>
      <c r="D253" s="19"/>
      <c r="E253" s="19"/>
      <c r="F253" s="20">
        <v>6</v>
      </c>
      <c r="G253" s="224"/>
      <c r="H253" s="16">
        <f t="shared" si="15"/>
        <v>0</v>
      </c>
      <c r="I253" s="21"/>
      <c r="J253" s="22">
        <v>1</v>
      </c>
    </row>
    <row r="254" spans="8:10" ht="15">
      <c r="H254" s="24"/>
      <c r="J254" s="22"/>
    </row>
    <row r="255" spans="1:10" ht="18" customHeight="1">
      <c r="A255" s="222">
        <v>29</v>
      </c>
      <c r="B255" s="225" t="s">
        <v>95</v>
      </c>
      <c r="C255" s="226"/>
      <c r="D255" s="226"/>
      <c r="E255" s="226"/>
      <c r="F255" s="226"/>
      <c r="G255" s="227"/>
      <c r="H255" s="227"/>
      <c r="I255" s="226"/>
      <c r="J255" s="228"/>
    </row>
    <row r="256" spans="2:10" ht="45.75" thickBot="1">
      <c r="B256" s="8" t="s">
        <v>90</v>
      </c>
      <c r="C256" s="8" t="s">
        <v>91</v>
      </c>
      <c r="D256" s="8" t="s">
        <v>92</v>
      </c>
      <c r="E256" s="52" t="s">
        <v>89</v>
      </c>
      <c r="F256" s="10" t="s">
        <v>4</v>
      </c>
      <c r="G256" s="11" t="s">
        <v>5</v>
      </c>
      <c r="H256" s="11" t="s">
        <v>6</v>
      </c>
      <c r="I256" s="12" t="s">
        <v>515</v>
      </c>
      <c r="J256" s="13" t="s">
        <v>7</v>
      </c>
    </row>
    <row r="257" spans="2:10" ht="15.75" thickTop="1">
      <c r="B257" s="14">
        <v>40</v>
      </c>
      <c r="C257" s="14" t="s">
        <v>96</v>
      </c>
      <c r="D257" s="53" t="s">
        <v>97</v>
      </c>
      <c r="E257" s="14" t="s">
        <v>98</v>
      </c>
      <c r="F257" s="15">
        <v>9</v>
      </c>
      <c r="G257" s="223"/>
      <c r="H257" s="16">
        <f>G257*F257</f>
        <v>0</v>
      </c>
      <c r="I257" s="17"/>
      <c r="J257" s="18">
        <v>1</v>
      </c>
    </row>
    <row r="258" spans="2:10" ht="15">
      <c r="B258" s="19">
        <v>50</v>
      </c>
      <c r="C258" s="19" t="s">
        <v>96</v>
      </c>
      <c r="D258" s="54" t="s">
        <v>99</v>
      </c>
      <c r="E258" s="19" t="s">
        <v>98</v>
      </c>
      <c r="F258" s="20">
        <v>6</v>
      </c>
      <c r="G258" s="224"/>
      <c r="H258" s="25">
        <f>G258*F258</f>
        <v>0</v>
      </c>
      <c r="I258" s="21"/>
      <c r="J258" s="22">
        <v>1</v>
      </c>
    </row>
    <row r="259" spans="2:10" ht="15">
      <c r="B259" s="19">
        <v>50</v>
      </c>
      <c r="C259" s="19" t="s">
        <v>100</v>
      </c>
      <c r="D259" s="54" t="s">
        <v>101</v>
      </c>
      <c r="E259" s="19">
        <v>195</v>
      </c>
      <c r="F259" s="20">
        <v>2</v>
      </c>
      <c r="G259" s="224"/>
      <c r="H259" s="25">
        <f>G259*F259</f>
        <v>0</v>
      </c>
      <c r="I259" s="21"/>
      <c r="J259" s="22">
        <v>1</v>
      </c>
    </row>
    <row r="260" spans="8:10" ht="15">
      <c r="H260" s="24"/>
      <c r="J260" s="22"/>
    </row>
    <row r="261" ht="15">
      <c r="J261" s="22"/>
    </row>
    <row r="262" spans="1:12" ht="15" customHeight="1">
      <c r="A262" s="222">
        <v>30</v>
      </c>
      <c r="B262" s="225" t="s">
        <v>102</v>
      </c>
      <c r="C262" s="226"/>
      <c r="D262" s="226"/>
      <c r="E262" s="226"/>
      <c r="F262" s="226"/>
      <c r="G262" s="227"/>
      <c r="H262" s="227"/>
      <c r="I262" s="226"/>
      <c r="J262" s="228"/>
      <c r="L262" s="202"/>
    </row>
    <row r="263" spans="2:10" ht="45.75" thickBot="1">
      <c r="B263" s="8" t="s">
        <v>1</v>
      </c>
      <c r="C263" s="52" t="s">
        <v>601</v>
      </c>
      <c r="D263" s="33" t="s">
        <v>602</v>
      </c>
      <c r="E263" s="31"/>
      <c r="F263" s="26" t="s">
        <v>10</v>
      </c>
      <c r="G263" s="51" t="s">
        <v>5</v>
      </c>
      <c r="H263" s="11" t="s">
        <v>6</v>
      </c>
      <c r="I263" s="12" t="s">
        <v>515</v>
      </c>
      <c r="J263" s="13" t="s">
        <v>7</v>
      </c>
    </row>
    <row r="264" spans="2:10" ht="15.75" thickTop="1">
      <c r="B264" s="14">
        <v>1</v>
      </c>
      <c r="C264" s="14">
        <v>32</v>
      </c>
      <c r="D264" s="14">
        <v>9</v>
      </c>
      <c r="F264" s="27">
        <v>2000</v>
      </c>
      <c r="G264" s="223"/>
      <c r="H264" s="16">
        <f aca="true" t="shared" si="16" ref="H264:H270">G264*F264</f>
        <v>0</v>
      </c>
      <c r="I264" s="50"/>
      <c r="J264" s="48" t="s">
        <v>104</v>
      </c>
    </row>
    <row r="265" spans="2:10" ht="15">
      <c r="B265" s="19">
        <v>2</v>
      </c>
      <c r="C265" s="19">
        <v>32</v>
      </c>
      <c r="D265" s="19">
        <v>14</v>
      </c>
      <c r="F265" s="29">
        <v>600</v>
      </c>
      <c r="G265" s="224"/>
      <c r="H265" s="16">
        <f t="shared" si="16"/>
        <v>0</v>
      </c>
      <c r="I265" s="55"/>
      <c r="J265" s="48" t="s">
        <v>655</v>
      </c>
    </row>
    <row r="266" spans="2:10" ht="15">
      <c r="B266" s="19">
        <v>5</v>
      </c>
      <c r="C266" s="19">
        <v>50</v>
      </c>
      <c r="D266" s="19">
        <v>15</v>
      </c>
      <c r="F266" s="29">
        <v>600</v>
      </c>
      <c r="G266" s="224"/>
      <c r="H266" s="16">
        <f t="shared" si="16"/>
        <v>0</v>
      </c>
      <c r="I266" s="55"/>
      <c r="J266" s="48" t="s">
        <v>656</v>
      </c>
    </row>
    <row r="267" spans="2:10" ht="15">
      <c r="B267" s="19">
        <v>10</v>
      </c>
      <c r="C267" s="19">
        <v>32</v>
      </c>
      <c r="D267" s="19">
        <v>22</v>
      </c>
      <c r="F267" s="29">
        <v>600</v>
      </c>
      <c r="G267" s="224"/>
      <c r="H267" s="16">
        <f t="shared" si="16"/>
        <v>0</v>
      </c>
      <c r="I267" s="55"/>
      <c r="J267" s="28" t="s">
        <v>105</v>
      </c>
    </row>
    <row r="268" spans="2:10" ht="15">
      <c r="B268" s="19">
        <v>25</v>
      </c>
      <c r="C268" s="19">
        <v>72</v>
      </c>
      <c r="D268" s="19">
        <v>24</v>
      </c>
      <c r="F268" s="29">
        <v>600</v>
      </c>
      <c r="G268" s="224"/>
      <c r="H268" s="16">
        <f t="shared" si="16"/>
        <v>0</v>
      </c>
      <c r="I268" s="55"/>
      <c r="J268" s="28" t="s">
        <v>105</v>
      </c>
    </row>
    <row r="269" spans="2:10" ht="15">
      <c r="B269" s="19">
        <v>30</v>
      </c>
      <c r="C269" s="19">
        <v>52</v>
      </c>
      <c r="D269" s="19">
        <v>31</v>
      </c>
      <c r="F269" s="29">
        <v>400</v>
      </c>
      <c r="G269" s="224"/>
      <c r="H269" s="16">
        <f t="shared" si="16"/>
        <v>0</v>
      </c>
      <c r="I269" s="55"/>
      <c r="J269" s="28" t="s">
        <v>105</v>
      </c>
    </row>
    <row r="270" spans="2:10" ht="15">
      <c r="B270" s="19">
        <v>50</v>
      </c>
      <c r="C270" s="19">
        <v>74</v>
      </c>
      <c r="D270" s="19">
        <v>30</v>
      </c>
      <c r="F270" s="29">
        <v>200</v>
      </c>
      <c r="G270" s="224"/>
      <c r="H270" s="16">
        <f t="shared" si="16"/>
        <v>0</v>
      </c>
      <c r="I270" s="55"/>
      <c r="J270" s="28" t="s">
        <v>105</v>
      </c>
    </row>
    <row r="271" spans="7:10" ht="15">
      <c r="G271" s="24">
        <f>SUM(H264:H270)</f>
        <v>0</v>
      </c>
      <c r="I271" s="56"/>
      <c r="J271" s="22"/>
    </row>
    <row r="272" spans="1:10" ht="15" customHeight="1">
      <c r="A272" s="222">
        <v>31</v>
      </c>
      <c r="B272" s="225" t="s">
        <v>107</v>
      </c>
      <c r="C272" s="226"/>
      <c r="D272" s="226"/>
      <c r="E272" s="226"/>
      <c r="F272" s="226"/>
      <c r="G272" s="227"/>
      <c r="H272" s="227"/>
      <c r="I272" s="226"/>
      <c r="J272" s="228"/>
    </row>
    <row r="273" spans="2:10" ht="45.75" thickBot="1">
      <c r="B273" s="8" t="s">
        <v>1</v>
      </c>
      <c r="C273" s="52" t="s">
        <v>3</v>
      </c>
      <c r="D273" s="8" t="s">
        <v>20</v>
      </c>
      <c r="E273" s="31"/>
      <c r="F273" s="10" t="s">
        <v>4</v>
      </c>
      <c r="G273" s="11" t="s">
        <v>5</v>
      </c>
      <c r="H273" s="11" t="s">
        <v>6</v>
      </c>
      <c r="I273" s="12" t="s">
        <v>515</v>
      </c>
      <c r="J273" s="13" t="s">
        <v>7</v>
      </c>
    </row>
    <row r="274" spans="2:10" ht="15.75" thickTop="1">
      <c r="B274" s="14">
        <v>5</v>
      </c>
      <c r="C274" s="14">
        <v>30</v>
      </c>
      <c r="D274" s="14">
        <v>21</v>
      </c>
      <c r="F274" s="15">
        <v>2</v>
      </c>
      <c r="G274" s="223"/>
      <c r="H274" s="16">
        <f>G274*F274</f>
        <v>0</v>
      </c>
      <c r="I274" s="50"/>
      <c r="J274" s="18">
        <v>10</v>
      </c>
    </row>
    <row r="275" spans="2:10" ht="15">
      <c r="B275" s="19">
        <v>10</v>
      </c>
      <c r="C275" s="19">
        <v>52</v>
      </c>
      <c r="D275" s="19">
        <v>21</v>
      </c>
      <c r="F275" s="20">
        <v>6</v>
      </c>
      <c r="G275" s="224"/>
      <c r="H275" s="16">
        <f>G275*F275</f>
        <v>0</v>
      </c>
      <c r="I275" s="21"/>
      <c r="J275" s="22">
        <v>10</v>
      </c>
    </row>
    <row r="276" spans="7:10" ht="15">
      <c r="G276" s="24">
        <f>SUM(H274:H275)</f>
        <v>0</v>
      </c>
      <c r="J276" s="22"/>
    </row>
    <row r="277" spans="1:10" ht="15" customHeight="1">
      <c r="A277" s="222">
        <v>32</v>
      </c>
      <c r="B277" s="225" t="s">
        <v>622</v>
      </c>
      <c r="C277" s="226"/>
      <c r="D277" s="226"/>
      <c r="E277" s="226"/>
      <c r="F277" s="226"/>
      <c r="G277" s="227"/>
      <c r="H277" s="227"/>
      <c r="I277" s="226"/>
      <c r="J277" s="228"/>
    </row>
    <row r="278" spans="2:10" ht="45.75" thickBot="1">
      <c r="B278" s="8" t="s">
        <v>1</v>
      </c>
      <c r="C278" s="52" t="s">
        <v>3</v>
      </c>
      <c r="D278" s="8" t="s">
        <v>20</v>
      </c>
      <c r="E278" s="31"/>
      <c r="F278" s="10" t="s">
        <v>4</v>
      </c>
      <c r="G278" s="11" t="s">
        <v>5</v>
      </c>
      <c r="H278" s="11" t="s">
        <v>6</v>
      </c>
      <c r="I278" s="57" t="s">
        <v>515</v>
      </c>
      <c r="J278" s="13" t="s">
        <v>7</v>
      </c>
    </row>
    <row r="279" spans="2:10" ht="15.75" thickTop="1">
      <c r="B279" s="14">
        <v>30</v>
      </c>
      <c r="C279" s="14">
        <v>54</v>
      </c>
      <c r="D279" s="14">
        <v>38</v>
      </c>
      <c r="F279" s="15">
        <v>8</v>
      </c>
      <c r="G279" s="223"/>
      <c r="H279" s="58">
        <f>G279*F279</f>
        <v>0</v>
      </c>
      <c r="I279" s="17"/>
      <c r="J279" s="18">
        <v>1</v>
      </c>
    </row>
    <row r="280" spans="2:10" ht="15">
      <c r="B280" s="19">
        <v>60</v>
      </c>
      <c r="C280" s="19">
        <v>90</v>
      </c>
      <c r="D280" s="19">
        <v>38</v>
      </c>
      <c r="F280" s="20">
        <v>10</v>
      </c>
      <c r="G280" s="224"/>
      <c r="H280" s="58">
        <f>G280*F280</f>
        <v>0</v>
      </c>
      <c r="I280" s="21"/>
      <c r="J280" s="22">
        <v>1</v>
      </c>
    </row>
    <row r="281" spans="2:10" ht="15">
      <c r="B281" s="19">
        <v>90</v>
      </c>
      <c r="C281" s="19">
        <v>62</v>
      </c>
      <c r="D281" s="19">
        <v>54</v>
      </c>
      <c r="F281" s="20">
        <v>2</v>
      </c>
      <c r="G281" s="224"/>
      <c r="H281" s="58">
        <f>G281*F281</f>
        <v>0</v>
      </c>
      <c r="I281" s="21"/>
      <c r="J281" s="22">
        <v>1</v>
      </c>
    </row>
    <row r="282" spans="2:10" ht="15">
      <c r="B282" s="19">
        <v>180</v>
      </c>
      <c r="C282" s="19">
        <v>112</v>
      </c>
      <c r="D282" s="19">
        <v>54</v>
      </c>
      <c r="F282" s="20">
        <v>9</v>
      </c>
      <c r="G282" s="224"/>
      <c r="H282" s="58">
        <f>G282*F282</f>
        <v>0</v>
      </c>
      <c r="I282" s="21"/>
      <c r="J282" s="22">
        <v>1</v>
      </c>
    </row>
    <row r="283" spans="7:10" ht="15">
      <c r="G283" s="24">
        <f>SUM(H279:H282)</f>
        <v>0</v>
      </c>
      <c r="J283" s="22"/>
    </row>
    <row r="284" spans="1:10" ht="45" customHeight="1">
      <c r="A284" s="222">
        <v>33</v>
      </c>
      <c r="B284" s="254" t="s">
        <v>108</v>
      </c>
      <c r="C284" s="255"/>
      <c r="D284" s="255"/>
      <c r="E284" s="255"/>
      <c r="F284" s="255"/>
      <c r="G284" s="255"/>
      <c r="H284" s="227"/>
      <c r="I284" s="226"/>
      <c r="J284" s="228"/>
    </row>
    <row r="285" spans="2:10" ht="45.75" thickBot="1">
      <c r="B285" s="8" t="s">
        <v>1</v>
      </c>
      <c r="C285" s="52" t="s">
        <v>109</v>
      </c>
      <c r="D285" s="33" t="s">
        <v>68</v>
      </c>
      <c r="E285" s="31"/>
      <c r="F285" s="59" t="s">
        <v>10</v>
      </c>
      <c r="G285" s="11" t="s">
        <v>5</v>
      </c>
      <c r="H285" s="11" t="s">
        <v>6</v>
      </c>
      <c r="I285" s="12" t="s">
        <v>515</v>
      </c>
      <c r="J285" s="13" t="s">
        <v>7</v>
      </c>
    </row>
    <row r="286" spans="2:10" ht="15.75" thickTop="1">
      <c r="B286" s="14">
        <v>15</v>
      </c>
      <c r="C286" s="14" t="s">
        <v>110</v>
      </c>
      <c r="D286" s="14">
        <v>17</v>
      </c>
      <c r="F286" s="60">
        <v>3000</v>
      </c>
      <c r="G286" s="223"/>
      <c r="H286" s="16">
        <f>G286*F286</f>
        <v>0</v>
      </c>
      <c r="I286" s="17"/>
      <c r="J286" s="48" t="s">
        <v>104</v>
      </c>
    </row>
    <row r="287" spans="2:10" ht="15">
      <c r="B287" s="19">
        <v>50</v>
      </c>
      <c r="C287" s="19" t="s">
        <v>111</v>
      </c>
      <c r="D287" s="19">
        <v>29</v>
      </c>
      <c r="F287" s="61">
        <v>3000</v>
      </c>
      <c r="G287" s="224"/>
      <c r="H287" s="16">
        <f>G287*F287</f>
        <v>0</v>
      </c>
      <c r="I287" s="21"/>
      <c r="J287" s="28" t="s">
        <v>104</v>
      </c>
    </row>
    <row r="288" spans="7:10" ht="15">
      <c r="G288" s="24">
        <f>SUM(H286:H287)</f>
        <v>0</v>
      </c>
      <c r="J288" s="22"/>
    </row>
    <row r="289" spans="1:10" ht="30.75" customHeight="1">
      <c r="A289" s="222">
        <v>34</v>
      </c>
      <c r="B289" s="254" t="s">
        <v>112</v>
      </c>
      <c r="C289" s="255"/>
      <c r="D289" s="255"/>
      <c r="E289" s="255"/>
      <c r="F289" s="255"/>
      <c r="G289" s="255"/>
      <c r="H289" s="227"/>
      <c r="I289" s="226"/>
      <c r="J289" s="228"/>
    </row>
    <row r="290" spans="2:10" ht="45.75" thickBot="1">
      <c r="B290" s="8" t="s">
        <v>1</v>
      </c>
      <c r="C290" s="52" t="s">
        <v>109</v>
      </c>
      <c r="D290" s="33" t="s">
        <v>68</v>
      </c>
      <c r="E290" s="31"/>
      <c r="F290" s="59" t="s">
        <v>10</v>
      </c>
      <c r="G290" s="11" t="s">
        <v>5</v>
      </c>
      <c r="H290" s="11" t="s">
        <v>6</v>
      </c>
      <c r="I290" s="12" t="s">
        <v>515</v>
      </c>
      <c r="J290" s="13" t="s">
        <v>7</v>
      </c>
    </row>
    <row r="291" spans="2:10" ht="15.75" thickTop="1">
      <c r="B291" s="14">
        <v>15</v>
      </c>
      <c r="C291" s="14" t="s">
        <v>113</v>
      </c>
      <c r="D291" s="14">
        <v>17</v>
      </c>
      <c r="F291" s="60">
        <v>50</v>
      </c>
      <c r="G291" s="223"/>
      <c r="H291" s="16">
        <f>G291*F291</f>
        <v>0</v>
      </c>
      <c r="I291" s="17"/>
      <c r="J291" s="48" t="s">
        <v>114</v>
      </c>
    </row>
    <row r="292" spans="2:10" ht="15">
      <c r="B292" s="19">
        <v>50</v>
      </c>
      <c r="C292" s="19" t="s">
        <v>115</v>
      </c>
      <c r="D292" s="19">
        <v>29</v>
      </c>
      <c r="F292" s="61">
        <v>50</v>
      </c>
      <c r="G292" s="224"/>
      <c r="H292" s="16">
        <f>G292*F292</f>
        <v>0</v>
      </c>
      <c r="I292" s="21"/>
      <c r="J292" s="28" t="s">
        <v>114</v>
      </c>
    </row>
    <row r="293" ht="15">
      <c r="J293" s="22"/>
    </row>
    <row r="294" spans="1:10" ht="29.25" customHeight="1">
      <c r="A294" s="222">
        <v>35</v>
      </c>
      <c r="B294" s="225" t="s">
        <v>623</v>
      </c>
      <c r="C294" s="226"/>
      <c r="D294" s="226"/>
      <c r="E294" s="226"/>
      <c r="F294" s="226"/>
      <c r="G294" s="227"/>
      <c r="H294" s="227"/>
      <c r="I294" s="226"/>
      <c r="J294" s="228"/>
    </row>
    <row r="295" spans="2:10" ht="45.75" thickBot="1">
      <c r="B295" s="33" t="s">
        <v>117</v>
      </c>
      <c r="C295" s="31"/>
      <c r="D295" s="31"/>
      <c r="E295" s="31"/>
      <c r="F295" s="42" t="s">
        <v>10</v>
      </c>
      <c r="G295" s="51" t="s">
        <v>5</v>
      </c>
      <c r="H295" s="11" t="s">
        <v>6</v>
      </c>
      <c r="I295" s="12" t="s">
        <v>515</v>
      </c>
      <c r="J295" s="13" t="s">
        <v>7</v>
      </c>
    </row>
    <row r="296" spans="2:10" ht="15.75" thickTop="1">
      <c r="B296" s="14">
        <v>16</v>
      </c>
      <c r="F296" s="43">
        <v>100</v>
      </c>
      <c r="G296" s="223"/>
      <c r="H296" s="16">
        <f aca="true" t="shared" si="17" ref="H296:H302">G296*F296</f>
        <v>0</v>
      </c>
      <c r="I296" s="17"/>
      <c r="J296" s="18">
        <v>50</v>
      </c>
    </row>
    <row r="297" spans="2:10" ht="15">
      <c r="B297" s="19">
        <v>17</v>
      </c>
      <c r="F297" s="43">
        <v>100</v>
      </c>
      <c r="G297" s="224"/>
      <c r="H297" s="16">
        <f t="shared" si="17"/>
        <v>0</v>
      </c>
      <c r="I297" s="21"/>
      <c r="J297" s="18">
        <v>50</v>
      </c>
    </row>
    <row r="298" spans="2:10" ht="15">
      <c r="B298" s="19">
        <v>18</v>
      </c>
      <c r="F298" s="43">
        <v>100</v>
      </c>
      <c r="G298" s="224"/>
      <c r="H298" s="16">
        <f t="shared" si="17"/>
        <v>0</v>
      </c>
      <c r="I298" s="21"/>
      <c r="J298" s="18">
        <v>50</v>
      </c>
    </row>
    <row r="299" spans="2:10" ht="15">
      <c r="B299" s="19">
        <v>25</v>
      </c>
      <c r="F299" s="43">
        <v>100</v>
      </c>
      <c r="G299" s="224"/>
      <c r="H299" s="16">
        <f t="shared" si="17"/>
        <v>0</v>
      </c>
      <c r="I299" s="21"/>
      <c r="J299" s="18">
        <v>50</v>
      </c>
    </row>
    <row r="300" spans="2:10" ht="15">
      <c r="B300" s="19">
        <v>29</v>
      </c>
      <c r="F300" s="43">
        <v>100</v>
      </c>
      <c r="G300" s="224"/>
      <c r="H300" s="16">
        <f t="shared" si="17"/>
        <v>0</v>
      </c>
      <c r="I300" s="21"/>
      <c r="J300" s="18">
        <v>50</v>
      </c>
    </row>
    <row r="301" spans="2:10" ht="15">
      <c r="B301" s="19">
        <v>30</v>
      </c>
      <c r="F301" s="43">
        <v>100</v>
      </c>
      <c r="G301" s="224"/>
      <c r="H301" s="16">
        <f t="shared" si="17"/>
        <v>0</v>
      </c>
      <c r="I301" s="21"/>
      <c r="J301" s="18">
        <v>50</v>
      </c>
    </row>
    <row r="302" spans="2:10" ht="15">
      <c r="B302" s="19">
        <v>32</v>
      </c>
      <c r="F302" s="43">
        <v>100</v>
      </c>
      <c r="G302" s="224"/>
      <c r="H302" s="16">
        <f t="shared" si="17"/>
        <v>0</v>
      </c>
      <c r="I302" s="21"/>
      <c r="J302" s="18">
        <v>50</v>
      </c>
    </row>
    <row r="303" spans="5:10" ht="15">
      <c r="E303" s="24">
        <f>SUM(H296:H302)</f>
        <v>0</v>
      </c>
      <c r="J303" s="22"/>
    </row>
    <row r="304" spans="1:10" ht="15">
      <c r="A304" s="222">
        <v>36</v>
      </c>
      <c r="B304" s="233" t="s">
        <v>119</v>
      </c>
      <c r="C304" s="226"/>
      <c r="D304" s="226"/>
      <c r="E304" s="226"/>
      <c r="F304" s="226"/>
      <c r="G304" s="227"/>
      <c r="H304" s="227"/>
      <c r="I304" s="226"/>
      <c r="J304" s="228"/>
    </row>
    <row r="305" spans="2:10" ht="45.75" thickBot="1">
      <c r="B305" s="8" t="s">
        <v>1</v>
      </c>
      <c r="C305" s="8" t="s">
        <v>120</v>
      </c>
      <c r="D305" s="8" t="s">
        <v>121</v>
      </c>
      <c r="E305" s="31"/>
      <c r="F305" s="26" t="s">
        <v>10</v>
      </c>
      <c r="G305" s="51" t="s">
        <v>5</v>
      </c>
      <c r="H305" s="11" t="s">
        <v>6</v>
      </c>
      <c r="I305" s="12" t="s">
        <v>515</v>
      </c>
      <c r="J305" s="13" t="s">
        <v>7</v>
      </c>
    </row>
    <row r="306" spans="2:10" ht="15.75" thickTop="1">
      <c r="B306" s="14">
        <v>15</v>
      </c>
      <c r="C306" s="14" t="s">
        <v>113</v>
      </c>
      <c r="D306" s="14" t="s">
        <v>122</v>
      </c>
      <c r="F306" s="27">
        <v>250</v>
      </c>
      <c r="G306" s="223"/>
      <c r="H306" s="16">
        <f aca="true" t="shared" si="18" ref="H306:H311">G306*F306</f>
        <v>0</v>
      </c>
      <c r="I306" s="17"/>
      <c r="J306" s="48" t="s">
        <v>106</v>
      </c>
    </row>
    <row r="307" spans="2:10" ht="15">
      <c r="B307" s="19">
        <v>15</v>
      </c>
      <c r="C307" s="19" t="s">
        <v>113</v>
      </c>
      <c r="D307" s="19" t="s">
        <v>123</v>
      </c>
      <c r="F307" s="27">
        <v>250</v>
      </c>
      <c r="G307" s="224"/>
      <c r="H307" s="16">
        <f t="shared" si="18"/>
        <v>0</v>
      </c>
      <c r="I307" s="21"/>
      <c r="J307" s="28" t="s">
        <v>106</v>
      </c>
    </row>
    <row r="308" spans="2:10" ht="15">
      <c r="B308" s="19">
        <v>50</v>
      </c>
      <c r="C308" s="19" t="s">
        <v>124</v>
      </c>
      <c r="D308" s="19" t="s">
        <v>122</v>
      </c>
      <c r="F308" s="27">
        <v>250</v>
      </c>
      <c r="G308" s="224"/>
      <c r="H308" s="16">
        <f t="shared" si="18"/>
        <v>0</v>
      </c>
      <c r="I308" s="21"/>
      <c r="J308" s="28" t="s">
        <v>106</v>
      </c>
    </row>
    <row r="309" spans="2:10" ht="15">
      <c r="B309" s="19">
        <v>50</v>
      </c>
      <c r="C309" s="19" t="s">
        <v>124</v>
      </c>
      <c r="D309" s="19" t="s">
        <v>123</v>
      </c>
      <c r="F309" s="27">
        <v>250</v>
      </c>
      <c r="G309" s="224"/>
      <c r="H309" s="16">
        <f t="shared" si="18"/>
        <v>0</v>
      </c>
      <c r="I309" s="21"/>
      <c r="J309" s="48" t="s">
        <v>106</v>
      </c>
    </row>
    <row r="310" spans="2:10" ht="15">
      <c r="B310" s="19" t="s">
        <v>116</v>
      </c>
      <c r="C310" s="19" t="s">
        <v>125</v>
      </c>
      <c r="D310" s="19" t="s">
        <v>122</v>
      </c>
      <c r="F310" s="27">
        <v>250</v>
      </c>
      <c r="G310" s="224"/>
      <c r="H310" s="16">
        <f t="shared" si="18"/>
        <v>0</v>
      </c>
      <c r="I310" s="21"/>
      <c r="J310" s="28" t="s">
        <v>106</v>
      </c>
    </row>
    <row r="311" spans="2:10" ht="15">
      <c r="B311" s="19" t="s">
        <v>116</v>
      </c>
      <c r="C311" s="19" t="s">
        <v>125</v>
      </c>
      <c r="D311" s="19" t="s">
        <v>123</v>
      </c>
      <c r="F311" s="27">
        <v>250</v>
      </c>
      <c r="G311" s="224"/>
      <c r="H311" s="16">
        <f t="shared" si="18"/>
        <v>0</v>
      </c>
      <c r="I311" s="21"/>
      <c r="J311" s="28" t="s">
        <v>106</v>
      </c>
    </row>
    <row r="312" spans="2:10" ht="15" customHeight="1">
      <c r="B312" s="62" t="s">
        <v>126</v>
      </c>
      <c r="C312" s="63"/>
      <c r="D312" s="63"/>
      <c r="E312" s="64"/>
      <c r="G312" s="24">
        <f>SUM(H306:H311)</f>
        <v>0</v>
      </c>
      <c r="J312" s="44"/>
    </row>
    <row r="313" ht="15">
      <c r="J313" s="22"/>
    </row>
    <row r="314" spans="6:10" ht="15">
      <c r="F314" s="24" t="e">
        <f>SUM(#REF!)</f>
        <v>#REF!</v>
      </c>
      <c r="J314" s="22"/>
    </row>
    <row r="315" spans="1:10" ht="15">
      <c r="A315" s="222">
        <v>37</v>
      </c>
      <c r="B315" s="225" t="s">
        <v>527</v>
      </c>
      <c r="C315" s="226"/>
      <c r="D315" s="226"/>
      <c r="E315" s="226"/>
      <c r="F315" s="226"/>
      <c r="G315" s="227"/>
      <c r="H315" s="227"/>
      <c r="I315" s="226"/>
      <c r="J315" s="228"/>
    </row>
    <row r="316" spans="2:10" ht="45.75" thickBot="1">
      <c r="B316" s="8" t="s">
        <v>127</v>
      </c>
      <c r="C316" s="8" t="s">
        <v>128</v>
      </c>
      <c r="D316" s="31"/>
      <c r="E316" s="31"/>
      <c r="F316" s="10" t="s">
        <v>4</v>
      </c>
      <c r="G316" s="11" t="s">
        <v>5</v>
      </c>
      <c r="H316" s="11" t="s">
        <v>6</v>
      </c>
      <c r="I316" s="12" t="s">
        <v>515</v>
      </c>
      <c r="J316" s="13" t="s">
        <v>7</v>
      </c>
    </row>
    <row r="317" spans="2:10" ht="15.75" thickTop="1">
      <c r="B317" s="14" t="s">
        <v>132</v>
      </c>
      <c r="C317" s="14" t="s">
        <v>133</v>
      </c>
      <c r="F317" s="15">
        <v>8</v>
      </c>
      <c r="G317" s="223"/>
      <c r="H317" s="16">
        <f aca="true" t="shared" si="19" ref="H317:H328">G317*F317</f>
        <v>0</v>
      </c>
      <c r="I317" s="17"/>
      <c r="J317" s="18">
        <v>1</v>
      </c>
    </row>
    <row r="318" spans="2:10" ht="15">
      <c r="B318" s="19" t="s">
        <v>129</v>
      </c>
      <c r="C318" s="19" t="s">
        <v>134</v>
      </c>
      <c r="F318" s="20">
        <v>4</v>
      </c>
      <c r="G318" s="224"/>
      <c r="H318" s="16">
        <f t="shared" si="19"/>
        <v>0</v>
      </c>
      <c r="I318" s="21"/>
      <c r="J318" s="22">
        <v>1</v>
      </c>
    </row>
    <row r="319" spans="2:10" ht="15">
      <c r="B319" s="19" t="s">
        <v>130</v>
      </c>
      <c r="C319" s="19" t="s">
        <v>135</v>
      </c>
      <c r="F319" s="20">
        <v>6</v>
      </c>
      <c r="G319" s="224"/>
      <c r="H319" s="16">
        <f t="shared" si="19"/>
        <v>0</v>
      </c>
      <c r="I319" s="21"/>
      <c r="J319" s="22">
        <v>1</v>
      </c>
    </row>
    <row r="320" spans="2:10" ht="15">
      <c r="B320" s="19" t="s">
        <v>131</v>
      </c>
      <c r="C320" s="19" t="s">
        <v>136</v>
      </c>
      <c r="F320" s="20">
        <v>7</v>
      </c>
      <c r="G320" s="224"/>
      <c r="H320" s="16">
        <f t="shared" si="19"/>
        <v>0</v>
      </c>
      <c r="I320" s="21"/>
      <c r="J320" s="22">
        <v>1</v>
      </c>
    </row>
    <row r="321" spans="2:10" ht="15">
      <c r="B321" s="19" t="s">
        <v>137</v>
      </c>
      <c r="C321" s="19" t="s">
        <v>138</v>
      </c>
      <c r="F321" s="20">
        <v>4</v>
      </c>
      <c r="G321" s="224"/>
      <c r="H321" s="16">
        <f t="shared" si="19"/>
        <v>0</v>
      </c>
      <c r="I321" s="21"/>
      <c r="J321" s="22">
        <v>1</v>
      </c>
    </row>
    <row r="322" spans="2:10" ht="15">
      <c r="B322" s="19" t="s">
        <v>139</v>
      </c>
      <c r="C322" s="19" t="s">
        <v>140</v>
      </c>
      <c r="F322" s="20">
        <v>6</v>
      </c>
      <c r="G322" s="224"/>
      <c r="H322" s="16">
        <f t="shared" si="19"/>
        <v>0</v>
      </c>
      <c r="I322" s="21"/>
      <c r="J322" s="22">
        <v>1</v>
      </c>
    </row>
    <row r="323" spans="2:10" ht="15">
      <c r="B323" s="19" t="s">
        <v>132</v>
      </c>
      <c r="C323" s="19" t="s">
        <v>141</v>
      </c>
      <c r="F323" s="20">
        <v>3</v>
      </c>
      <c r="G323" s="224"/>
      <c r="H323" s="16">
        <f t="shared" si="19"/>
        <v>0</v>
      </c>
      <c r="I323" s="21"/>
      <c r="J323" s="22">
        <v>1</v>
      </c>
    </row>
    <row r="324" spans="2:10" ht="15">
      <c r="B324" s="19" t="s">
        <v>129</v>
      </c>
      <c r="C324" s="19" t="s">
        <v>142</v>
      </c>
      <c r="F324" s="20">
        <v>4</v>
      </c>
      <c r="G324" s="224"/>
      <c r="H324" s="16">
        <f t="shared" si="19"/>
        <v>0</v>
      </c>
      <c r="I324" s="21"/>
      <c r="J324" s="22">
        <v>1</v>
      </c>
    </row>
    <row r="325" spans="2:10" ht="15">
      <c r="B325" s="19" t="s">
        <v>130</v>
      </c>
      <c r="C325" s="19" t="s">
        <v>143</v>
      </c>
      <c r="F325" s="20">
        <v>6</v>
      </c>
      <c r="G325" s="224"/>
      <c r="H325" s="16">
        <f t="shared" si="19"/>
        <v>0</v>
      </c>
      <c r="I325" s="21"/>
      <c r="J325" s="22">
        <v>1</v>
      </c>
    </row>
    <row r="326" spans="2:10" ht="15">
      <c r="B326" s="19" t="s">
        <v>131</v>
      </c>
      <c r="C326" s="19" t="s">
        <v>144</v>
      </c>
      <c r="F326" s="20">
        <v>9</v>
      </c>
      <c r="G326" s="224"/>
      <c r="H326" s="16">
        <f t="shared" si="19"/>
        <v>0</v>
      </c>
      <c r="I326" s="21"/>
      <c r="J326" s="22">
        <v>1</v>
      </c>
    </row>
    <row r="327" spans="2:10" ht="15">
      <c r="B327" s="19" t="s">
        <v>137</v>
      </c>
      <c r="C327" s="19" t="s">
        <v>145</v>
      </c>
      <c r="F327" s="20">
        <v>7</v>
      </c>
      <c r="G327" s="224"/>
      <c r="H327" s="16">
        <f t="shared" si="19"/>
        <v>0</v>
      </c>
      <c r="I327" s="21"/>
      <c r="J327" s="22">
        <v>1</v>
      </c>
    </row>
    <row r="328" spans="2:10" ht="15">
      <c r="B328" s="19" t="s">
        <v>139</v>
      </c>
      <c r="C328" s="19" t="s">
        <v>146</v>
      </c>
      <c r="F328" s="20">
        <v>3</v>
      </c>
      <c r="G328" s="224"/>
      <c r="H328" s="16">
        <f t="shared" si="19"/>
        <v>0</v>
      </c>
      <c r="I328" s="21"/>
      <c r="J328" s="22">
        <v>1</v>
      </c>
    </row>
    <row r="329" spans="6:10" ht="15">
      <c r="F329" s="24">
        <f>SUM(H317:H328)</f>
        <v>0</v>
      </c>
      <c r="J329" s="22"/>
    </row>
    <row r="330" spans="1:12" ht="30.75" customHeight="1">
      <c r="A330" s="222">
        <v>38</v>
      </c>
      <c r="B330" s="225" t="s">
        <v>615</v>
      </c>
      <c r="C330" s="226"/>
      <c r="D330" s="226"/>
      <c r="E330" s="226"/>
      <c r="F330" s="226"/>
      <c r="G330" s="227"/>
      <c r="H330" s="227"/>
      <c r="I330" s="226"/>
      <c r="J330" s="228"/>
      <c r="L330" s="202"/>
    </row>
    <row r="331" spans="2:10" ht="45.75" thickBot="1">
      <c r="B331" s="8" t="s">
        <v>127</v>
      </c>
      <c r="C331" s="8" t="s">
        <v>128</v>
      </c>
      <c r="D331" s="31"/>
      <c r="E331" s="31"/>
      <c r="F331" s="10" t="s">
        <v>4</v>
      </c>
      <c r="G331" s="11" t="s">
        <v>5</v>
      </c>
      <c r="H331" s="11" t="s">
        <v>6</v>
      </c>
      <c r="I331" s="12" t="s">
        <v>515</v>
      </c>
      <c r="J331" s="13" t="s">
        <v>7</v>
      </c>
    </row>
    <row r="332" spans="2:10" ht="15.75" thickTop="1">
      <c r="B332" s="14" t="s">
        <v>147</v>
      </c>
      <c r="C332" s="14" t="s">
        <v>148</v>
      </c>
      <c r="F332" s="15">
        <v>3</v>
      </c>
      <c r="G332" s="223"/>
      <c r="H332" s="16">
        <f>G332*F332</f>
        <v>0</v>
      </c>
      <c r="I332" s="17"/>
      <c r="J332" s="18">
        <v>1</v>
      </c>
    </row>
    <row r="333" spans="2:10" ht="15">
      <c r="B333" s="19" t="s">
        <v>129</v>
      </c>
      <c r="C333" s="19" t="s">
        <v>149</v>
      </c>
      <c r="F333" s="20">
        <v>2</v>
      </c>
      <c r="G333" s="224"/>
      <c r="H333" s="16">
        <f>G333*F333</f>
        <v>0</v>
      </c>
      <c r="I333" s="21"/>
      <c r="J333" s="22">
        <v>1</v>
      </c>
    </row>
    <row r="334" spans="2:10" ht="15">
      <c r="B334" s="19" t="s">
        <v>150</v>
      </c>
      <c r="C334" s="19" t="s">
        <v>151</v>
      </c>
      <c r="F334" s="20">
        <v>3</v>
      </c>
      <c r="G334" s="224"/>
      <c r="H334" s="16">
        <f>G334*F334</f>
        <v>0</v>
      </c>
      <c r="I334" s="21"/>
      <c r="J334" s="22">
        <v>1</v>
      </c>
    </row>
    <row r="335" spans="6:10" ht="15">
      <c r="F335" s="24">
        <f>SUM(H332:H334)</f>
        <v>0</v>
      </c>
      <c r="J335" s="22"/>
    </row>
    <row r="336" spans="1:12" ht="36" customHeight="1">
      <c r="A336" s="222">
        <v>39</v>
      </c>
      <c r="B336" s="254" t="s">
        <v>613</v>
      </c>
      <c r="C336" s="255"/>
      <c r="D336" s="255"/>
      <c r="E336" s="255"/>
      <c r="F336" s="255"/>
      <c r="G336" s="255"/>
      <c r="H336" s="227"/>
      <c r="I336" s="226"/>
      <c r="J336" s="228"/>
      <c r="L336" s="202"/>
    </row>
    <row r="337" spans="2:10" ht="45.75" thickBot="1">
      <c r="B337" s="33" t="s">
        <v>152</v>
      </c>
      <c r="C337" s="8" t="s">
        <v>624</v>
      </c>
      <c r="D337" s="8"/>
      <c r="E337" s="8" t="s">
        <v>53</v>
      </c>
      <c r="F337" s="10" t="s">
        <v>4</v>
      </c>
      <c r="G337" s="11" t="s">
        <v>5</v>
      </c>
      <c r="H337" s="11" t="s">
        <v>6</v>
      </c>
      <c r="I337" s="12" t="s">
        <v>515</v>
      </c>
      <c r="J337" s="13" t="s">
        <v>7</v>
      </c>
    </row>
    <row r="338" spans="2:10" ht="15.75" thickTop="1">
      <c r="B338" s="14">
        <v>13</v>
      </c>
      <c r="C338" s="14">
        <v>90</v>
      </c>
      <c r="D338" s="14"/>
      <c r="E338" s="14" t="s">
        <v>55</v>
      </c>
      <c r="F338" s="15">
        <v>7</v>
      </c>
      <c r="G338" s="223"/>
      <c r="H338" s="16">
        <f aca="true" t="shared" si="20" ref="H338:H352">G338*F338</f>
        <v>0</v>
      </c>
      <c r="I338" s="17"/>
      <c r="J338" s="18">
        <v>1</v>
      </c>
    </row>
    <row r="339" spans="2:10" ht="15">
      <c r="B339" s="19">
        <v>16</v>
      </c>
      <c r="C339" s="19">
        <v>60</v>
      </c>
      <c r="D339" s="19"/>
      <c r="E339" s="19" t="s">
        <v>55</v>
      </c>
      <c r="F339" s="20">
        <v>8</v>
      </c>
      <c r="G339" s="224"/>
      <c r="H339" s="25">
        <f t="shared" si="20"/>
        <v>0</v>
      </c>
      <c r="I339" s="21"/>
      <c r="J339" s="22">
        <v>1</v>
      </c>
    </row>
    <row r="340" spans="2:10" ht="15">
      <c r="B340" s="19">
        <v>20</v>
      </c>
      <c r="C340" s="19">
        <v>40</v>
      </c>
      <c r="D340" s="19"/>
      <c r="E340" s="19" t="s">
        <v>55</v>
      </c>
      <c r="F340" s="20">
        <v>2</v>
      </c>
      <c r="G340" s="224"/>
      <c r="H340" s="25">
        <f t="shared" si="20"/>
        <v>0</v>
      </c>
      <c r="I340" s="21"/>
      <c r="J340" s="22">
        <v>1</v>
      </c>
    </row>
    <row r="341" spans="2:10" ht="15">
      <c r="B341" s="19">
        <v>25</v>
      </c>
      <c r="C341" s="19">
        <v>24</v>
      </c>
      <c r="D341" s="19"/>
      <c r="E341" s="19" t="s">
        <v>55</v>
      </c>
      <c r="F341" s="20">
        <v>3</v>
      </c>
      <c r="G341" s="224"/>
      <c r="H341" s="25">
        <f t="shared" si="20"/>
        <v>0</v>
      </c>
      <c r="I341" s="21"/>
      <c r="J341" s="22">
        <v>1</v>
      </c>
    </row>
    <row r="342" spans="2:10" ht="15">
      <c r="B342" s="19">
        <v>30</v>
      </c>
      <c r="C342" s="19">
        <v>24</v>
      </c>
      <c r="D342" s="19"/>
      <c r="E342" s="19" t="s">
        <v>55</v>
      </c>
      <c r="F342" s="20">
        <v>8</v>
      </c>
      <c r="G342" s="224"/>
      <c r="H342" s="25">
        <f t="shared" si="20"/>
        <v>0</v>
      </c>
      <c r="I342" s="21"/>
      <c r="J342" s="22">
        <v>1</v>
      </c>
    </row>
    <row r="343" spans="2:10" ht="15">
      <c r="B343" s="19">
        <v>13</v>
      </c>
      <c r="C343" s="19">
        <v>90</v>
      </c>
      <c r="D343" s="19"/>
      <c r="E343" s="19" t="s">
        <v>59</v>
      </c>
      <c r="F343" s="20">
        <v>8</v>
      </c>
      <c r="G343" s="224"/>
      <c r="H343" s="25">
        <f t="shared" si="20"/>
        <v>0</v>
      </c>
      <c r="I343" s="21"/>
      <c r="J343" s="22">
        <v>1</v>
      </c>
    </row>
    <row r="344" spans="2:10" ht="15">
      <c r="B344" s="19">
        <v>16</v>
      </c>
      <c r="C344" s="19">
        <v>60</v>
      </c>
      <c r="D344" s="19"/>
      <c r="E344" s="19" t="s">
        <v>59</v>
      </c>
      <c r="F344" s="20">
        <v>9</v>
      </c>
      <c r="G344" s="224"/>
      <c r="H344" s="25">
        <f t="shared" si="20"/>
        <v>0</v>
      </c>
      <c r="I344" s="21"/>
      <c r="J344" s="22">
        <v>1</v>
      </c>
    </row>
    <row r="345" spans="2:10" ht="15">
      <c r="B345" s="19">
        <v>20</v>
      </c>
      <c r="C345" s="19">
        <v>40</v>
      </c>
      <c r="D345" s="19"/>
      <c r="E345" s="19" t="s">
        <v>59</v>
      </c>
      <c r="F345" s="20">
        <v>3</v>
      </c>
      <c r="G345" s="224"/>
      <c r="H345" s="25">
        <f t="shared" si="20"/>
        <v>0</v>
      </c>
      <c r="I345" s="21"/>
      <c r="J345" s="22">
        <v>1</v>
      </c>
    </row>
    <row r="346" spans="2:10" ht="15">
      <c r="B346" s="19">
        <v>25</v>
      </c>
      <c r="C346" s="19">
        <v>40</v>
      </c>
      <c r="D346" s="19"/>
      <c r="E346" s="19" t="s">
        <v>59</v>
      </c>
      <c r="F346" s="20">
        <v>10</v>
      </c>
      <c r="G346" s="224"/>
      <c r="H346" s="25">
        <f t="shared" si="20"/>
        <v>0</v>
      </c>
      <c r="I346" s="21"/>
      <c r="J346" s="22">
        <v>1</v>
      </c>
    </row>
    <row r="347" spans="2:10" ht="15">
      <c r="B347" s="19">
        <v>30</v>
      </c>
      <c r="C347" s="19">
        <v>24</v>
      </c>
      <c r="D347" s="19"/>
      <c r="E347" s="19" t="s">
        <v>59</v>
      </c>
      <c r="F347" s="20">
        <v>7</v>
      </c>
      <c r="G347" s="224"/>
      <c r="H347" s="25">
        <f t="shared" si="20"/>
        <v>0</v>
      </c>
      <c r="I347" s="21"/>
      <c r="J347" s="22">
        <v>1</v>
      </c>
    </row>
    <row r="348" spans="2:10" ht="15">
      <c r="B348" s="19">
        <v>13</v>
      </c>
      <c r="C348" s="19">
        <v>90</v>
      </c>
      <c r="D348" s="19"/>
      <c r="E348" s="19" t="s">
        <v>57</v>
      </c>
      <c r="F348" s="20">
        <v>4</v>
      </c>
      <c r="G348" s="224"/>
      <c r="H348" s="25">
        <f t="shared" si="20"/>
        <v>0</v>
      </c>
      <c r="I348" s="21"/>
      <c r="J348" s="22">
        <v>1</v>
      </c>
    </row>
    <row r="349" spans="2:10" ht="15">
      <c r="B349" s="19">
        <v>16</v>
      </c>
      <c r="C349" s="19">
        <v>60</v>
      </c>
      <c r="D349" s="19"/>
      <c r="E349" s="19" t="s">
        <v>57</v>
      </c>
      <c r="F349" s="20">
        <v>2</v>
      </c>
      <c r="G349" s="224"/>
      <c r="H349" s="25">
        <f t="shared" si="20"/>
        <v>0</v>
      </c>
      <c r="I349" s="21"/>
      <c r="J349" s="22">
        <v>1</v>
      </c>
    </row>
    <row r="350" spans="2:10" ht="15">
      <c r="B350" s="19">
        <v>20</v>
      </c>
      <c r="C350" s="19">
        <v>40</v>
      </c>
      <c r="D350" s="19"/>
      <c r="E350" s="19" t="s">
        <v>57</v>
      </c>
      <c r="F350" s="20">
        <v>6</v>
      </c>
      <c r="G350" s="224"/>
      <c r="H350" s="25">
        <f t="shared" si="20"/>
        <v>0</v>
      </c>
      <c r="I350" s="21"/>
      <c r="J350" s="22">
        <v>1</v>
      </c>
    </row>
    <row r="351" spans="2:10" ht="15">
      <c r="B351" s="19">
        <v>25</v>
      </c>
      <c r="C351" s="19">
        <v>40</v>
      </c>
      <c r="D351" s="19"/>
      <c r="E351" s="19" t="s">
        <v>57</v>
      </c>
      <c r="F351" s="20">
        <v>4</v>
      </c>
      <c r="G351" s="224"/>
      <c r="H351" s="25">
        <f t="shared" si="20"/>
        <v>0</v>
      </c>
      <c r="I351" s="21"/>
      <c r="J351" s="22">
        <v>1</v>
      </c>
    </row>
    <row r="352" spans="2:10" ht="15">
      <c r="B352" s="19">
        <v>30</v>
      </c>
      <c r="C352" s="19">
        <v>24</v>
      </c>
      <c r="D352" s="19"/>
      <c r="E352" s="19" t="s">
        <v>57</v>
      </c>
      <c r="F352" s="20">
        <v>7</v>
      </c>
      <c r="G352" s="224"/>
      <c r="H352" s="25">
        <f t="shared" si="20"/>
        <v>0</v>
      </c>
      <c r="I352" s="21"/>
      <c r="J352" s="22">
        <v>1</v>
      </c>
    </row>
    <row r="353" spans="6:10" ht="15">
      <c r="F353" s="19"/>
      <c r="H353" s="24"/>
      <c r="J353" s="22"/>
    </row>
    <row r="354" spans="1:10" ht="15" customHeight="1">
      <c r="A354" s="222">
        <v>40</v>
      </c>
      <c r="B354" s="225" t="s">
        <v>154</v>
      </c>
      <c r="C354" s="226"/>
      <c r="D354" s="226"/>
      <c r="E354" s="226"/>
      <c r="F354" s="226"/>
      <c r="G354" s="227"/>
      <c r="H354" s="227"/>
      <c r="I354" s="226"/>
      <c r="J354" s="228"/>
    </row>
    <row r="355" spans="2:10" ht="45.75" thickBot="1">
      <c r="B355" s="33" t="s">
        <v>152</v>
      </c>
      <c r="C355" s="8" t="s">
        <v>153</v>
      </c>
      <c r="D355" s="33" t="s">
        <v>155</v>
      </c>
      <c r="E355" s="31"/>
      <c r="F355" s="10" t="s">
        <v>10</v>
      </c>
      <c r="G355" s="11" t="s">
        <v>5</v>
      </c>
      <c r="H355" s="11" t="s">
        <v>6</v>
      </c>
      <c r="I355" s="12" t="s">
        <v>515</v>
      </c>
      <c r="J355" s="13" t="s">
        <v>7</v>
      </c>
    </row>
    <row r="356" spans="2:10" ht="15.75" thickTop="1">
      <c r="B356" s="14">
        <v>12</v>
      </c>
      <c r="C356" s="14">
        <v>12</v>
      </c>
      <c r="D356" s="14" t="s">
        <v>156</v>
      </c>
      <c r="F356" s="15">
        <v>7</v>
      </c>
      <c r="G356" s="223"/>
      <c r="H356" s="16">
        <f>G356*F356</f>
        <v>0</v>
      </c>
      <c r="I356" s="17"/>
      <c r="J356" s="18">
        <v>1</v>
      </c>
    </row>
    <row r="357" spans="2:10" ht="15">
      <c r="B357" s="19">
        <v>20</v>
      </c>
      <c r="C357" s="19">
        <v>12</v>
      </c>
      <c r="D357" s="19" t="s">
        <v>156</v>
      </c>
      <c r="F357" s="20">
        <v>9</v>
      </c>
      <c r="G357" s="224"/>
      <c r="H357" s="16">
        <f>G357*F357</f>
        <v>0</v>
      </c>
      <c r="I357" s="21"/>
      <c r="J357" s="22">
        <v>1</v>
      </c>
    </row>
    <row r="358" spans="2:10" ht="15">
      <c r="B358" s="19">
        <v>20</v>
      </c>
      <c r="C358" s="19">
        <v>24</v>
      </c>
      <c r="D358" s="19" t="s">
        <v>157</v>
      </c>
      <c r="F358" s="20">
        <v>8</v>
      </c>
      <c r="G358" s="224"/>
      <c r="H358" s="16">
        <f>G358*F358</f>
        <v>0</v>
      </c>
      <c r="I358" s="21"/>
      <c r="J358" s="22">
        <v>1</v>
      </c>
    </row>
    <row r="359" spans="2:10" ht="15">
      <c r="B359" s="19">
        <v>18</v>
      </c>
      <c r="C359" s="19">
        <v>10</v>
      </c>
      <c r="D359" s="19" t="s">
        <v>158</v>
      </c>
      <c r="F359" s="20">
        <v>5</v>
      </c>
      <c r="G359" s="224"/>
      <c r="H359" s="16">
        <f>G359*F359</f>
        <v>0</v>
      </c>
      <c r="I359" s="21"/>
      <c r="J359" s="22">
        <v>1</v>
      </c>
    </row>
    <row r="360" spans="7:10" ht="15">
      <c r="G360" s="24">
        <f>SUM(H356:H359)</f>
        <v>0</v>
      </c>
      <c r="J360" s="22"/>
    </row>
    <row r="361" spans="1:10" ht="15" customHeight="1">
      <c r="A361" s="222">
        <v>41</v>
      </c>
      <c r="B361" s="225" t="s">
        <v>159</v>
      </c>
      <c r="C361" s="226"/>
      <c r="D361" s="226"/>
      <c r="E361" s="226"/>
      <c r="F361" s="226"/>
      <c r="G361" s="227"/>
      <c r="H361" s="227"/>
      <c r="I361" s="226"/>
      <c r="J361" s="228"/>
    </row>
    <row r="362" spans="2:10" ht="45.75" thickBot="1">
      <c r="B362" s="33" t="s">
        <v>152</v>
      </c>
      <c r="C362" s="8" t="s">
        <v>153</v>
      </c>
      <c r="D362" s="65" t="s">
        <v>155</v>
      </c>
      <c r="E362" s="31"/>
      <c r="F362" s="10" t="s">
        <v>4</v>
      </c>
      <c r="G362" s="11" t="s">
        <v>5</v>
      </c>
      <c r="H362" s="11" t="s">
        <v>6</v>
      </c>
      <c r="I362" s="12" t="s">
        <v>515</v>
      </c>
      <c r="J362" s="13" t="s">
        <v>7</v>
      </c>
    </row>
    <row r="363" spans="2:10" ht="15.75" thickTop="1">
      <c r="B363" s="14">
        <v>13</v>
      </c>
      <c r="C363" s="14">
        <v>31</v>
      </c>
      <c r="D363" s="14" t="s">
        <v>160</v>
      </c>
      <c r="F363" s="15">
        <v>6</v>
      </c>
      <c r="G363" s="223"/>
      <c r="H363" s="16">
        <f>G363*F363</f>
        <v>0</v>
      </c>
      <c r="I363" s="17"/>
      <c r="J363" s="18">
        <v>1</v>
      </c>
    </row>
    <row r="364" spans="2:10" ht="15">
      <c r="B364" s="19">
        <v>16</v>
      </c>
      <c r="C364" s="19">
        <v>31</v>
      </c>
      <c r="D364" s="19" t="s">
        <v>160</v>
      </c>
      <c r="F364" s="20">
        <v>3</v>
      </c>
      <c r="G364" s="224"/>
      <c r="H364" s="16">
        <f>G364*F364</f>
        <v>0</v>
      </c>
      <c r="I364" s="21"/>
      <c r="J364" s="22">
        <v>1</v>
      </c>
    </row>
    <row r="365" spans="2:10" ht="15">
      <c r="B365" s="19">
        <v>20</v>
      </c>
      <c r="C365" s="19">
        <v>20</v>
      </c>
      <c r="D365" s="19" t="s">
        <v>161</v>
      </c>
      <c r="F365" s="20">
        <v>3</v>
      </c>
      <c r="G365" s="224"/>
      <c r="H365" s="16">
        <f>G365*F365</f>
        <v>0</v>
      </c>
      <c r="I365" s="21"/>
      <c r="J365" s="22">
        <v>1</v>
      </c>
    </row>
    <row r="366" spans="7:10" ht="15">
      <c r="G366" s="24">
        <f>SUM(H363:H365)</f>
        <v>0</v>
      </c>
      <c r="J366" s="22"/>
    </row>
    <row r="367" spans="1:10" ht="44.25" customHeight="1">
      <c r="A367" s="222">
        <v>42</v>
      </c>
      <c r="B367" s="254" t="s">
        <v>162</v>
      </c>
      <c r="C367" s="255"/>
      <c r="D367" s="255"/>
      <c r="E367" s="255"/>
      <c r="F367" s="255"/>
      <c r="G367" s="255"/>
      <c r="H367" s="227"/>
      <c r="I367" s="226"/>
      <c r="J367" s="228"/>
    </row>
    <row r="368" spans="2:10" ht="45.75" thickBot="1">
      <c r="B368" s="33" t="s">
        <v>152</v>
      </c>
      <c r="C368" s="8" t="s">
        <v>153</v>
      </c>
      <c r="D368" s="8" t="s">
        <v>53</v>
      </c>
      <c r="E368" s="31"/>
      <c r="F368" s="10" t="s">
        <v>4</v>
      </c>
      <c r="G368" s="11" t="s">
        <v>5</v>
      </c>
      <c r="H368" s="11" t="s">
        <v>6</v>
      </c>
      <c r="I368" s="12" t="s">
        <v>515</v>
      </c>
      <c r="J368" s="13" t="s">
        <v>7</v>
      </c>
    </row>
    <row r="369" spans="2:10" ht="15.75" thickTop="1">
      <c r="B369" s="66" t="s">
        <v>163</v>
      </c>
      <c r="C369" s="14">
        <v>100</v>
      </c>
      <c r="D369" s="14" t="s">
        <v>55</v>
      </c>
      <c r="F369" s="15">
        <v>5</v>
      </c>
      <c r="G369" s="223"/>
      <c r="H369" s="16">
        <f>G369*F369</f>
        <v>0</v>
      </c>
      <c r="I369" s="17"/>
      <c r="J369" s="18">
        <v>1</v>
      </c>
    </row>
    <row r="370" spans="2:10" ht="15">
      <c r="B370" s="67" t="s">
        <v>163</v>
      </c>
      <c r="C370" s="19">
        <v>100</v>
      </c>
      <c r="D370" s="19" t="s">
        <v>164</v>
      </c>
      <c r="F370" s="20">
        <v>8</v>
      </c>
      <c r="G370" s="224"/>
      <c r="H370" s="16">
        <f>G370*F370</f>
        <v>0</v>
      </c>
      <c r="I370" s="21"/>
      <c r="J370" s="22">
        <v>1</v>
      </c>
    </row>
    <row r="371" spans="2:10" ht="15">
      <c r="B371" s="67" t="s">
        <v>163</v>
      </c>
      <c r="C371" s="19">
        <v>100</v>
      </c>
      <c r="D371" s="19" t="s">
        <v>165</v>
      </c>
      <c r="F371" s="20">
        <v>6</v>
      </c>
      <c r="G371" s="224"/>
      <c r="H371" s="16">
        <f>G371*F371</f>
        <v>0</v>
      </c>
      <c r="I371" s="21"/>
      <c r="J371" s="22">
        <v>1</v>
      </c>
    </row>
    <row r="372" spans="2:10" ht="15">
      <c r="B372" s="67" t="s">
        <v>163</v>
      </c>
      <c r="C372" s="19">
        <v>100</v>
      </c>
      <c r="D372" s="19" t="s">
        <v>166</v>
      </c>
      <c r="F372" s="20">
        <v>5</v>
      </c>
      <c r="G372" s="224"/>
      <c r="H372" s="16">
        <f>G372*F372</f>
        <v>0</v>
      </c>
      <c r="I372" s="21"/>
      <c r="J372" s="22">
        <v>1</v>
      </c>
    </row>
    <row r="373" spans="7:10" ht="15">
      <c r="G373" s="24">
        <f>SUM(H369:H372)</f>
        <v>0</v>
      </c>
      <c r="J373" s="22"/>
    </row>
    <row r="374" spans="1:12" ht="47.25" customHeight="1">
      <c r="A374" s="222">
        <v>43</v>
      </c>
      <c r="B374" s="254" t="s">
        <v>645</v>
      </c>
      <c r="C374" s="255"/>
      <c r="D374" s="255"/>
      <c r="E374" s="255"/>
      <c r="F374" s="255"/>
      <c r="G374" s="255"/>
      <c r="H374" s="227"/>
      <c r="I374" s="226"/>
      <c r="J374" s="228"/>
      <c r="L374" s="202"/>
    </row>
    <row r="375" spans="2:10" ht="45.75" thickBot="1">
      <c r="B375" s="33" t="s">
        <v>152</v>
      </c>
      <c r="C375" s="8" t="s">
        <v>153</v>
      </c>
      <c r="D375" s="8"/>
      <c r="E375" s="31"/>
      <c r="F375" s="26" t="s">
        <v>10</v>
      </c>
      <c r="G375" s="11" t="s">
        <v>5</v>
      </c>
      <c r="H375" s="11" t="s">
        <v>6</v>
      </c>
      <c r="I375" s="12" t="s">
        <v>515</v>
      </c>
      <c r="J375" s="13" t="s">
        <v>7</v>
      </c>
    </row>
    <row r="376" spans="2:10" ht="15.75" thickTop="1">
      <c r="B376" s="66" t="s">
        <v>163</v>
      </c>
      <c r="C376" s="14" t="s">
        <v>167</v>
      </c>
      <c r="D376" s="14"/>
      <c r="F376" s="60">
        <v>10</v>
      </c>
      <c r="G376" s="223"/>
      <c r="H376" s="16">
        <f>G376*F376</f>
        <v>0</v>
      </c>
      <c r="I376" s="17"/>
      <c r="J376" s="68">
        <v>5</v>
      </c>
    </row>
    <row r="377" spans="7:10" ht="15">
      <c r="G377" s="24" t="e">
        <f>SUM(#REF!)</f>
        <v>#REF!</v>
      </c>
      <c r="J377" s="22"/>
    </row>
    <row r="378" spans="1:10" ht="27.75" customHeight="1">
      <c r="A378" s="222">
        <v>44</v>
      </c>
      <c r="B378" s="225" t="s">
        <v>625</v>
      </c>
      <c r="C378" s="226"/>
      <c r="D378" s="226"/>
      <c r="E378" s="226"/>
      <c r="F378" s="226"/>
      <c r="G378" s="227"/>
      <c r="H378" s="227"/>
      <c r="I378" s="226"/>
      <c r="J378" s="228"/>
    </row>
    <row r="379" spans="2:10" ht="45.75" thickBot="1">
      <c r="B379" s="69" t="s">
        <v>128</v>
      </c>
      <c r="C379" s="69" t="s">
        <v>53</v>
      </c>
      <c r="D379" s="31"/>
      <c r="E379" s="31"/>
      <c r="F379" s="26" t="s">
        <v>10</v>
      </c>
      <c r="G379" s="11" t="s">
        <v>5</v>
      </c>
      <c r="H379" s="11" t="s">
        <v>6</v>
      </c>
      <c r="I379" s="12" t="s">
        <v>515</v>
      </c>
      <c r="J379" s="13" t="s">
        <v>7</v>
      </c>
    </row>
    <row r="380" spans="2:10" ht="15.75" thickTop="1">
      <c r="B380" s="66" t="s">
        <v>168</v>
      </c>
      <c r="C380" s="66" t="s">
        <v>60</v>
      </c>
      <c r="D380" s="15"/>
      <c r="E380" s="70"/>
      <c r="F380" s="15">
        <v>5</v>
      </c>
      <c r="G380" s="223"/>
      <c r="H380" s="16">
        <f aca="true" t="shared" si="21" ref="H380:H386">G380*F380</f>
        <v>0</v>
      </c>
      <c r="I380" s="17"/>
      <c r="J380" s="71"/>
    </row>
    <row r="381" spans="2:10" ht="15">
      <c r="B381" s="67" t="s">
        <v>168</v>
      </c>
      <c r="C381" s="67" t="s">
        <v>169</v>
      </c>
      <c r="D381" s="20"/>
      <c r="E381" s="72"/>
      <c r="F381" s="20">
        <v>4</v>
      </c>
      <c r="G381" s="224"/>
      <c r="H381" s="16">
        <f t="shared" si="21"/>
        <v>0</v>
      </c>
      <c r="I381" s="21"/>
      <c r="J381" s="22"/>
    </row>
    <row r="382" spans="2:10" ht="15">
      <c r="B382" s="67" t="s">
        <v>168</v>
      </c>
      <c r="C382" s="67" t="s">
        <v>59</v>
      </c>
      <c r="D382" s="20"/>
      <c r="E382" s="72"/>
      <c r="F382" s="20">
        <v>4</v>
      </c>
      <c r="G382" s="224"/>
      <c r="H382" s="16">
        <f t="shared" si="21"/>
        <v>0</v>
      </c>
      <c r="I382" s="21"/>
      <c r="J382" s="22"/>
    </row>
    <row r="383" spans="2:10" ht="15">
      <c r="B383" s="67" t="s">
        <v>168</v>
      </c>
      <c r="C383" s="67" t="s">
        <v>62</v>
      </c>
      <c r="D383" s="20"/>
      <c r="E383" s="72"/>
      <c r="F383" s="20">
        <v>9</v>
      </c>
      <c r="G383" s="224"/>
      <c r="H383" s="16">
        <f t="shared" si="21"/>
        <v>0</v>
      </c>
      <c r="I383" s="21"/>
      <c r="J383" s="22"/>
    </row>
    <row r="384" spans="2:10" ht="15">
      <c r="B384" s="67" t="s">
        <v>168</v>
      </c>
      <c r="C384" s="67" t="s">
        <v>170</v>
      </c>
      <c r="D384" s="20"/>
      <c r="E384" s="72"/>
      <c r="F384" s="20">
        <v>2</v>
      </c>
      <c r="G384" s="224"/>
      <c r="H384" s="16">
        <f t="shared" si="21"/>
        <v>0</v>
      </c>
      <c r="I384" s="21"/>
      <c r="J384" s="22"/>
    </row>
    <row r="385" spans="2:10" ht="15">
      <c r="B385" s="67" t="s">
        <v>168</v>
      </c>
      <c r="C385" s="67" t="s">
        <v>171</v>
      </c>
      <c r="D385" s="20"/>
      <c r="E385" s="72"/>
      <c r="F385" s="20">
        <v>5</v>
      </c>
      <c r="G385" s="224"/>
      <c r="H385" s="16">
        <f t="shared" si="21"/>
        <v>0</v>
      </c>
      <c r="I385" s="21"/>
      <c r="J385" s="22"/>
    </row>
    <row r="386" spans="2:10" ht="15" customHeight="1">
      <c r="B386" s="200" t="s">
        <v>172</v>
      </c>
      <c r="C386" s="73"/>
      <c r="D386" s="20"/>
      <c r="E386" s="72"/>
      <c r="F386" s="20">
        <v>8</v>
      </c>
      <c r="G386" s="224"/>
      <c r="H386" s="16">
        <f t="shared" si="21"/>
        <v>0</v>
      </c>
      <c r="I386" s="21"/>
      <c r="J386" s="22"/>
    </row>
    <row r="387" spans="6:10" ht="15">
      <c r="F387" s="24">
        <f>SUM(F380:F386)</f>
        <v>37</v>
      </c>
      <c r="J387" s="22"/>
    </row>
    <row r="388" spans="5:10" ht="15">
      <c r="E388" s="24">
        <f>SUM('[1]List1'!H50:H52)</f>
        <v>0</v>
      </c>
      <c r="J388" s="22"/>
    </row>
    <row r="389" spans="1:10" ht="15" customHeight="1">
      <c r="A389" s="222">
        <v>45</v>
      </c>
      <c r="B389" s="225" t="s">
        <v>626</v>
      </c>
      <c r="C389" s="226"/>
      <c r="D389" s="226"/>
      <c r="E389" s="226"/>
      <c r="F389" s="226"/>
      <c r="G389" s="227"/>
      <c r="H389" s="227"/>
      <c r="I389" s="226"/>
      <c r="J389" s="228"/>
    </row>
    <row r="390" spans="2:10" ht="45.75" thickBot="1">
      <c r="B390" s="69" t="s">
        <v>91</v>
      </c>
      <c r="C390" s="8"/>
      <c r="D390" s="8"/>
      <c r="E390" s="8"/>
      <c r="F390" s="42" t="s">
        <v>10</v>
      </c>
      <c r="G390" s="11" t="s">
        <v>5</v>
      </c>
      <c r="H390" s="11" t="s">
        <v>6</v>
      </c>
      <c r="I390" s="12" t="s">
        <v>515</v>
      </c>
      <c r="J390" s="13" t="s">
        <v>7</v>
      </c>
    </row>
    <row r="391" spans="2:10" ht="45.75" thickTop="1">
      <c r="B391" s="79" t="s">
        <v>174</v>
      </c>
      <c r="C391" s="14"/>
      <c r="D391" s="14"/>
      <c r="F391" s="15">
        <v>50</v>
      </c>
      <c r="G391" s="223"/>
      <c r="H391" s="16">
        <f>G391*F391</f>
        <v>0</v>
      </c>
      <c r="I391" s="17"/>
      <c r="J391" s="18">
        <v>5</v>
      </c>
    </row>
    <row r="392" spans="2:10" ht="15">
      <c r="B392" s="81"/>
      <c r="G392" s="24">
        <f>SUM(H391)</f>
        <v>0</v>
      </c>
      <c r="J392" s="22"/>
    </row>
    <row r="393" spans="1:10" ht="15" customHeight="1">
      <c r="A393" s="222">
        <v>46</v>
      </c>
      <c r="B393" s="225" t="s">
        <v>178</v>
      </c>
      <c r="C393" s="226"/>
      <c r="D393" s="226"/>
      <c r="E393" s="226"/>
      <c r="F393" s="226"/>
      <c r="G393" s="227"/>
      <c r="H393" s="227"/>
      <c r="I393" s="226"/>
      <c r="J393" s="228"/>
    </row>
    <row r="394" spans="2:10" ht="45.75" thickBot="1">
      <c r="B394" s="69" t="s">
        <v>35</v>
      </c>
      <c r="C394" s="69" t="s">
        <v>179</v>
      </c>
      <c r="D394" s="83" t="s">
        <v>180</v>
      </c>
      <c r="E394" s="31"/>
      <c r="F394" s="10" t="s">
        <v>4</v>
      </c>
      <c r="G394" s="78" t="s">
        <v>103</v>
      </c>
      <c r="H394" s="11" t="s">
        <v>6</v>
      </c>
      <c r="I394" s="12" t="s">
        <v>515</v>
      </c>
      <c r="J394" s="13" t="s">
        <v>7</v>
      </c>
    </row>
    <row r="395" spans="2:10" ht="15.75" thickTop="1">
      <c r="B395" s="66" t="s">
        <v>181</v>
      </c>
      <c r="C395" s="66" t="s">
        <v>182</v>
      </c>
      <c r="D395" s="66" t="s">
        <v>183</v>
      </c>
      <c r="E395" s="32"/>
      <c r="F395" s="15">
        <v>3</v>
      </c>
      <c r="G395" s="223"/>
      <c r="H395" s="16">
        <f>G395*F395</f>
        <v>0</v>
      </c>
      <c r="I395" s="17"/>
      <c r="J395" s="48" t="s">
        <v>184</v>
      </c>
    </row>
    <row r="396" spans="2:10" ht="15">
      <c r="B396" s="67" t="s">
        <v>185</v>
      </c>
      <c r="C396" s="67" t="s">
        <v>186</v>
      </c>
      <c r="D396" s="67" t="s">
        <v>187</v>
      </c>
      <c r="F396" s="20">
        <v>6</v>
      </c>
      <c r="G396" s="224"/>
      <c r="H396" s="16">
        <f>G396*F396</f>
        <v>0</v>
      </c>
      <c r="I396" s="21"/>
      <c r="J396" s="28" t="s">
        <v>184</v>
      </c>
    </row>
    <row r="397" spans="2:10" ht="15">
      <c r="B397" s="67" t="s">
        <v>188</v>
      </c>
      <c r="C397" s="67" t="s">
        <v>189</v>
      </c>
      <c r="D397" s="67" t="s">
        <v>190</v>
      </c>
      <c r="F397" s="20">
        <v>7</v>
      </c>
      <c r="G397" s="224"/>
      <c r="H397" s="16">
        <f>G397*F397</f>
        <v>0</v>
      </c>
      <c r="I397" s="21"/>
      <c r="J397" s="28" t="s">
        <v>184</v>
      </c>
    </row>
    <row r="398" spans="2:10" ht="15">
      <c r="B398" s="67" t="s">
        <v>191</v>
      </c>
      <c r="C398" s="67"/>
      <c r="D398" s="73"/>
      <c r="F398" s="20">
        <v>9</v>
      </c>
      <c r="G398" s="224"/>
      <c r="H398" s="16">
        <f>G398*F398</f>
        <v>0</v>
      </c>
      <c r="I398" s="21"/>
      <c r="J398" s="28" t="s">
        <v>184</v>
      </c>
    </row>
    <row r="399" spans="5:10" ht="15">
      <c r="E399" s="19"/>
      <c r="G399" s="24">
        <f>SUM(H395:H398)</f>
        <v>0</v>
      </c>
      <c r="J399" s="22"/>
    </row>
    <row r="400" spans="1:10" ht="19.5" customHeight="1">
      <c r="A400" s="222">
        <v>47</v>
      </c>
      <c r="B400" s="225" t="s">
        <v>192</v>
      </c>
      <c r="C400" s="226"/>
      <c r="D400" s="226"/>
      <c r="E400" s="226"/>
      <c r="F400" s="226"/>
      <c r="G400" s="227"/>
      <c r="H400" s="227"/>
      <c r="I400" s="226"/>
      <c r="J400" s="228"/>
    </row>
    <row r="401" spans="2:10" ht="45.75" thickBot="1">
      <c r="B401" s="69" t="s">
        <v>35</v>
      </c>
      <c r="C401" s="69" t="s">
        <v>193</v>
      </c>
      <c r="D401" s="82" t="s">
        <v>194</v>
      </c>
      <c r="E401" s="31"/>
      <c r="F401" s="26" t="s">
        <v>10</v>
      </c>
      <c r="G401" s="78" t="s">
        <v>5</v>
      </c>
      <c r="H401" s="11" t="s">
        <v>6</v>
      </c>
      <c r="I401" s="12" t="s">
        <v>515</v>
      </c>
      <c r="J401" s="13" t="s">
        <v>7</v>
      </c>
    </row>
    <row r="402" spans="2:10" ht="15.75" thickTop="1">
      <c r="B402" s="66" t="s">
        <v>195</v>
      </c>
      <c r="C402" s="66" t="s">
        <v>196</v>
      </c>
      <c r="D402" s="66" t="s">
        <v>197</v>
      </c>
      <c r="E402" s="32"/>
      <c r="F402" s="15">
        <v>700</v>
      </c>
      <c r="G402" s="223"/>
      <c r="H402" s="16">
        <f aca="true" t="shared" si="22" ref="H402:H407">G402*F402</f>
        <v>0</v>
      </c>
      <c r="I402" s="17"/>
      <c r="J402" s="48" t="s">
        <v>184</v>
      </c>
    </row>
    <row r="403" spans="2:10" ht="15">
      <c r="B403" s="67" t="s">
        <v>198</v>
      </c>
      <c r="C403" s="67" t="s">
        <v>199</v>
      </c>
      <c r="D403" s="67" t="s">
        <v>200</v>
      </c>
      <c r="F403" s="20">
        <v>100</v>
      </c>
      <c r="G403" s="224"/>
      <c r="H403" s="16">
        <f t="shared" si="22"/>
        <v>0</v>
      </c>
      <c r="I403" s="21"/>
      <c r="J403" s="28" t="s">
        <v>184</v>
      </c>
    </row>
    <row r="404" spans="2:10" ht="15">
      <c r="B404" s="67" t="s">
        <v>201</v>
      </c>
      <c r="C404" s="67" t="s">
        <v>202</v>
      </c>
      <c r="D404" s="67" t="s">
        <v>203</v>
      </c>
      <c r="F404" s="20">
        <v>300</v>
      </c>
      <c r="G404" s="224"/>
      <c r="H404" s="16">
        <f t="shared" si="22"/>
        <v>0</v>
      </c>
      <c r="I404" s="21"/>
      <c r="J404" s="28" t="s">
        <v>184</v>
      </c>
    </row>
    <row r="405" spans="2:10" ht="15">
      <c r="B405" s="67" t="s">
        <v>204</v>
      </c>
      <c r="C405" s="67" t="s">
        <v>205</v>
      </c>
      <c r="D405" s="67" t="s">
        <v>206</v>
      </c>
      <c r="F405" s="20">
        <v>1000</v>
      </c>
      <c r="G405" s="224"/>
      <c r="H405" s="16">
        <f t="shared" si="22"/>
        <v>0</v>
      </c>
      <c r="I405" s="21"/>
      <c r="J405" s="28" t="s">
        <v>184</v>
      </c>
    </row>
    <row r="406" spans="2:10" ht="15">
      <c r="B406" s="67" t="s">
        <v>188</v>
      </c>
      <c r="C406" s="67" t="s">
        <v>207</v>
      </c>
      <c r="D406" s="67" t="s">
        <v>208</v>
      </c>
      <c r="F406" s="20">
        <v>1000</v>
      </c>
      <c r="G406" s="224"/>
      <c r="H406" s="16">
        <f t="shared" si="22"/>
        <v>0</v>
      </c>
      <c r="I406" s="21"/>
      <c r="J406" s="28" t="s">
        <v>184</v>
      </c>
    </row>
    <row r="407" spans="2:10" ht="15">
      <c r="B407" s="67" t="s">
        <v>181</v>
      </c>
      <c r="C407" s="67" t="s">
        <v>209</v>
      </c>
      <c r="D407" s="67" t="s">
        <v>208</v>
      </c>
      <c r="F407" s="20">
        <v>1000</v>
      </c>
      <c r="G407" s="224"/>
      <c r="H407" s="16">
        <f t="shared" si="22"/>
        <v>0</v>
      </c>
      <c r="I407" s="21"/>
      <c r="J407" s="28" t="s">
        <v>184</v>
      </c>
    </row>
    <row r="408" spans="2:10" ht="15">
      <c r="B408" s="67"/>
      <c r="C408" s="67"/>
      <c r="D408" s="67"/>
      <c r="E408" s="67"/>
      <c r="G408" s="24">
        <f>SUM(H402:H407)</f>
        <v>0</v>
      </c>
      <c r="J408" s="22"/>
    </row>
    <row r="409" ht="15">
      <c r="J409" s="22"/>
    </row>
    <row r="410" spans="1:10" ht="15" customHeight="1">
      <c r="A410" s="222">
        <v>48</v>
      </c>
      <c r="B410" s="225" t="s">
        <v>210</v>
      </c>
      <c r="C410" s="226"/>
      <c r="D410" s="226"/>
      <c r="E410" s="226"/>
      <c r="F410" s="226"/>
      <c r="G410" s="227"/>
      <c r="H410" s="227"/>
      <c r="I410" s="226"/>
      <c r="J410" s="228"/>
    </row>
    <row r="411" spans="2:10" ht="45.75" thickBot="1">
      <c r="B411" s="69" t="s">
        <v>91</v>
      </c>
      <c r="C411" s="69" t="s">
        <v>211</v>
      </c>
      <c r="D411" s="31" t="s">
        <v>552</v>
      </c>
      <c r="E411" s="31"/>
      <c r="F411" s="26" t="s">
        <v>10</v>
      </c>
      <c r="G411" s="78" t="s">
        <v>5</v>
      </c>
      <c r="H411" s="11" t="s">
        <v>6</v>
      </c>
      <c r="I411" s="12" t="s">
        <v>515</v>
      </c>
      <c r="J411" s="13" t="s">
        <v>7</v>
      </c>
    </row>
    <row r="412" spans="2:10" ht="30.75" thickTop="1">
      <c r="B412" s="79" t="s">
        <v>212</v>
      </c>
      <c r="C412" s="66" t="s">
        <v>213</v>
      </c>
      <c r="D412" s="32"/>
      <c r="E412" s="32"/>
      <c r="F412" s="216">
        <v>20000</v>
      </c>
      <c r="G412" s="223"/>
      <c r="H412" s="16">
        <f aca="true" t="shared" si="23" ref="H412:H422">G412*F412</f>
        <v>0</v>
      </c>
      <c r="I412" s="17"/>
      <c r="J412" s="84">
        <v>1000</v>
      </c>
    </row>
    <row r="413" spans="2:10" ht="30">
      <c r="B413" s="80" t="s">
        <v>214</v>
      </c>
      <c r="C413" s="67" t="s">
        <v>215</v>
      </c>
      <c r="F413" s="217">
        <v>2000</v>
      </c>
      <c r="G413" s="224"/>
      <c r="H413" s="16">
        <f t="shared" si="23"/>
        <v>0</v>
      </c>
      <c r="I413" s="21"/>
      <c r="J413" s="84">
        <v>1000</v>
      </c>
    </row>
    <row r="414" spans="2:10" ht="75">
      <c r="B414" s="80" t="s">
        <v>216</v>
      </c>
      <c r="C414" s="67" t="s">
        <v>217</v>
      </c>
      <c r="D414" s="189" t="s">
        <v>553</v>
      </c>
      <c r="F414" s="217">
        <v>60000</v>
      </c>
      <c r="G414" s="224"/>
      <c r="H414" s="16">
        <f t="shared" si="23"/>
        <v>0</v>
      </c>
      <c r="I414" s="21"/>
      <c r="J414" s="84">
        <v>1000</v>
      </c>
    </row>
    <row r="415" spans="2:10" ht="30">
      <c r="B415" s="80" t="s">
        <v>218</v>
      </c>
      <c r="C415" s="67" t="s">
        <v>219</v>
      </c>
      <c r="F415" s="217">
        <v>2000</v>
      </c>
      <c r="G415" s="224"/>
      <c r="H415" s="16">
        <f t="shared" si="23"/>
        <v>0</v>
      </c>
      <c r="I415" s="21"/>
      <c r="J415" s="84">
        <v>1000</v>
      </c>
    </row>
    <row r="416" spans="2:10" ht="45">
      <c r="B416" s="80" t="s">
        <v>220</v>
      </c>
      <c r="C416" s="67" t="s">
        <v>221</v>
      </c>
      <c r="F416" s="217">
        <v>2000</v>
      </c>
      <c r="G416" s="224"/>
      <c r="H416" s="16">
        <f t="shared" si="23"/>
        <v>0</v>
      </c>
      <c r="I416" s="21"/>
      <c r="J416" s="84">
        <v>1000</v>
      </c>
    </row>
    <row r="417" spans="2:10" ht="75">
      <c r="B417" s="80" t="s">
        <v>222</v>
      </c>
      <c r="C417" s="67" t="s">
        <v>221</v>
      </c>
      <c r="D417" s="189" t="s">
        <v>553</v>
      </c>
      <c r="F417" s="217">
        <v>20000</v>
      </c>
      <c r="G417" s="224"/>
      <c r="H417" s="16">
        <f t="shared" si="23"/>
        <v>0</v>
      </c>
      <c r="I417" s="21"/>
      <c r="J417" s="84">
        <v>1000</v>
      </c>
    </row>
    <row r="418" spans="2:10" ht="30">
      <c r="B418" s="80" t="s">
        <v>223</v>
      </c>
      <c r="C418" s="67" t="s">
        <v>224</v>
      </c>
      <c r="F418" s="217">
        <v>2000</v>
      </c>
      <c r="G418" s="224"/>
      <c r="H418" s="16">
        <f t="shared" si="23"/>
        <v>0</v>
      </c>
      <c r="I418" s="21"/>
      <c r="J418" s="84">
        <v>1000</v>
      </c>
    </row>
    <row r="419" spans="2:10" ht="45">
      <c r="B419" s="80" t="s">
        <v>225</v>
      </c>
      <c r="C419" s="67" t="s">
        <v>224</v>
      </c>
      <c r="F419" s="217">
        <v>2000</v>
      </c>
      <c r="G419" s="224"/>
      <c r="H419" s="16">
        <f t="shared" si="23"/>
        <v>0</v>
      </c>
      <c r="I419" s="21"/>
      <c r="J419" s="84">
        <v>1000</v>
      </c>
    </row>
    <row r="420" spans="2:10" ht="30">
      <c r="B420" s="80" t="s">
        <v>222</v>
      </c>
      <c r="C420" s="67" t="s">
        <v>226</v>
      </c>
      <c r="F420" s="217">
        <v>5000</v>
      </c>
      <c r="G420" s="224"/>
      <c r="H420" s="16">
        <f t="shared" si="23"/>
        <v>0</v>
      </c>
      <c r="I420" s="21"/>
      <c r="J420" s="84">
        <v>1000</v>
      </c>
    </row>
    <row r="421" spans="2:10" ht="15">
      <c r="B421" s="80" t="s">
        <v>227</v>
      </c>
      <c r="C421" s="67" t="s">
        <v>228</v>
      </c>
      <c r="F421" s="217"/>
      <c r="G421" s="224"/>
      <c r="H421" s="16">
        <f t="shared" si="23"/>
        <v>0</v>
      </c>
      <c r="I421" s="21"/>
      <c r="J421" s="84">
        <v>1000</v>
      </c>
    </row>
    <row r="422" spans="2:10" ht="75">
      <c r="B422" s="80" t="s">
        <v>551</v>
      </c>
      <c r="C422" s="67" t="s">
        <v>550</v>
      </c>
      <c r="D422" s="189" t="s">
        <v>553</v>
      </c>
      <c r="F422" s="217">
        <v>30000</v>
      </c>
      <c r="G422" s="224"/>
      <c r="H422" s="16">
        <f t="shared" si="23"/>
        <v>0</v>
      </c>
      <c r="I422" s="21"/>
      <c r="J422" s="84">
        <v>1000</v>
      </c>
    </row>
    <row r="423" spans="6:10" ht="15">
      <c r="F423" s="24">
        <f>SUM(H412:H421)</f>
        <v>0</v>
      </c>
      <c r="J423" s="22"/>
    </row>
    <row r="424" spans="1:10" ht="15" customHeight="1">
      <c r="A424" s="222">
        <v>49</v>
      </c>
      <c r="B424" s="225" t="s">
        <v>229</v>
      </c>
      <c r="C424" s="226"/>
      <c r="D424" s="226"/>
      <c r="E424" s="226"/>
      <c r="F424" s="226"/>
      <c r="G424" s="227"/>
      <c r="H424" s="227"/>
      <c r="I424" s="226"/>
      <c r="J424" s="228"/>
    </row>
    <row r="425" spans="2:10" ht="45.75" thickBot="1">
      <c r="B425" s="85" t="s">
        <v>230</v>
      </c>
      <c r="C425" s="74" t="s">
        <v>173</v>
      </c>
      <c r="D425" s="31"/>
      <c r="E425" s="31"/>
      <c r="F425" s="26" t="s">
        <v>10</v>
      </c>
      <c r="G425" s="47" t="s">
        <v>5</v>
      </c>
      <c r="H425" s="11" t="s">
        <v>6</v>
      </c>
      <c r="I425" s="12" t="s">
        <v>515</v>
      </c>
      <c r="J425" s="13" t="s">
        <v>7</v>
      </c>
    </row>
    <row r="426" spans="2:10" ht="61.5" customHeight="1" thickTop="1">
      <c r="B426" s="86" t="s">
        <v>231</v>
      </c>
      <c r="C426" s="48"/>
      <c r="D426" s="32"/>
      <c r="E426" s="32"/>
      <c r="F426" s="15">
        <v>1000</v>
      </c>
      <c r="G426" s="223"/>
      <c r="H426" s="16">
        <f>G426*F426</f>
        <v>0</v>
      </c>
      <c r="I426" s="17"/>
      <c r="J426" s="48">
        <v>500</v>
      </c>
    </row>
    <row r="427" spans="2:10" ht="15">
      <c r="B427" s="87" t="s">
        <v>627</v>
      </c>
      <c r="C427" s="28"/>
      <c r="F427" s="20">
        <v>100</v>
      </c>
      <c r="G427" s="224"/>
      <c r="H427" s="16">
        <f>G427*F427</f>
        <v>0</v>
      </c>
      <c r="I427" s="21"/>
      <c r="J427" s="28">
        <v>50</v>
      </c>
    </row>
    <row r="428" spans="5:10" ht="15">
      <c r="E428" s="24">
        <f>SUM(H426:H427)</f>
        <v>0</v>
      </c>
      <c r="J428" s="22"/>
    </row>
    <row r="429" spans="1:10" ht="19.5" customHeight="1">
      <c r="A429" s="222">
        <v>50</v>
      </c>
      <c r="B429" s="225" t="s">
        <v>232</v>
      </c>
      <c r="C429" s="226"/>
      <c r="D429" s="226"/>
      <c r="E429" s="226"/>
      <c r="F429" s="226"/>
      <c r="G429" s="227"/>
      <c r="H429" s="227"/>
      <c r="I429" s="226"/>
      <c r="J429" s="228"/>
    </row>
    <row r="430" spans="2:10" ht="45.75" thickBot="1">
      <c r="B430" s="85" t="s">
        <v>1</v>
      </c>
      <c r="C430" s="88" t="s">
        <v>233</v>
      </c>
      <c r="D430" s="88" t="s">
        <v>234</v>
      </c>
      <c r="E430" s="82"/>
      <c r="F430" s="26" t="s">
        <v>10</v>
      </c>
      <c r="G430" s="47" t="s">
        <v>5</v>
      </c>
      <c r="H430" s="11" t="s">
        <v>6</v>
      </c>
      <c r="I430" s="12" t="s">
        <v>515</v>
      </c>
      <c r="J430" s="13" t="s">
        <v>7</v>
      </c>
    </row>
    <row r="431" spans="2:10" ht="15.75" thickTop="1">
      <c r="B431" s="89" t="s">
        <v>235</v>
      </c>
      <c r="C431" s="89" t="s">
        <v>236</v>
      </c>
      <c r="D431" s="89" t="s">
        <v>237</v>
      </c>
      <c r="E431" s="89"/>
      <c r="F431" s="15">
        <v>500</v>
      </c>
      <c r="G431" s="223"/>
      <c r="H431" s="16">
        <f aca="true" t="shared" si="24" ref="H431:H440">G431*F431</f>
        <v>0</v>
      </c>
      <c r="I431" s="90"/>
      <c r="J431" s="48">
        <v>200</v>
      </c>
    </row>
    <row r="432" spans="2:10" ht="15">
      <c r="B432" s="73" t="s">
        <v>235</v>
      </c>
      <c r="C432" s="73" t="s">
        <v>236</v>
      </c>
      <c r="D432" s="73" t="s">
        <v>239</v>
      </c>
      <c r="E432" s="73"/>
      <c r="F432" s="15">
        <v>500</v>
      </c>
      <c r="G432" s="224"/>
      <c r="H432" s="16">
        <f t="shared" si="24"/>
        <v>0</v>
      </c>
      <c r="I432" s="21"/>
      <c r="J432" s="48">
        <v>200</v>
      </c>
    </row>
    <row r="433" spans="2:10" ht="15">
      <c r="B433" s="73" t="s">
        <v>175</v>
      </c>
      <c r="C433" s="73" t="s">
        <v>235</v>
      </c>
      <c r="D433" s="73" t="s">
        <v>237</v>
      </c>
      <c r="E433" s="73"/>
      <c r="F433" s="15">
        <v>500</v>
      </c>
      <c r="G433" s="224"/>
      <c r="H433" s="16">
        <f t="shared" si="24"/>
        <v>0</v>
      </c>
      <c r="I433" s="21"/>
      <c r="J433" s="48">
        <v>200</v>
      </c>
    </row>
    <row r="434" spans="2:10" ht="15">
      <c r="B434" s="73" t="s">
        <v>175</v>
      </c>
      <c r="C434" s="73" t="s">
        <v>235</v>
      </c>
      <c r="D434" s="73" t="s">
        <v>239</v>
      </c>
      <c r="E434" s="73"/>
      <c r="F434" s="15">
        <v>500</v>
      </c>
      <c r="G434" s="224"/>
      <c r="H434" s="16">
        <f t="shared" si="24"/>
        <v>0</v>
      </c>
      <c r="I434" s="21"/>
      <c r="J434" s="48">
        <v>200</v>
      </c>
    </row>
    <row r="435" spans="2:10" ht="15">
      <c r="B435" s="73" t="s">
        <v>240</v>
      </c>
      <c r="C435" s="73" t="s">
        <v>208</v>
      </c>
      <c r="D435" s="73" t="s">
        <v>237</v>
      </c>
      <c r="E435" s="91"/>
      <c r="F435" s="15">
        <v>500</v>
      </c>
      <c r="G435" s="224"/>
      <c r="H435" s="16">
        <f t="shared" si="24"/>
        <v>0</v>
      </c>
      <c r="I435" s="21"/>
      <c r="J435" s="48">
        <v>200</v>
      </c>
    </row>
    <row r="436" spans="2:10" ht="15">
      <c r="B436" s="73" t="s">
        <v>240</v>
      </c>
      <c r="C436" s="73" t="s">
        <v>208</v>
      </c>
      <c r="D436" s="73" t="s">
        <v>239</v>
      </c>
      <c r="E436" s="73"/>
      <c r="F436" s="15">
        <v>500</v>
      </c>
      <c r="G436" s="224"/>
      <c r="H436" s="16">
        <f t="shared" si="24"/>
        <v>0</v>
      </c>
      <c r="I436" s="21"/>
      <c r="J436" s="48">
        <v>200</v>
      </c>
    </row>
    <row r="437" spans="2:10" ht="15">
      <c r="B437" s="73" t="s">
        <v>242</v>
      </c>
      <c r="C437" s="73" t="s">
        <v>243</v>
      </c>
      <c r="D437" s="73" t="s">
        <v>237</v>
      </c>
      <c r="E437" s="73"/>
      <c r="F437" s="20">
        <v>250</v>
      </c>
      <c r="G437" s="224"/>
      <c r="H437" s="16">
        <f t="shared" si="24"/>
        <v>0</v>
      </c>
      <c r="I437" s="21"/>
      <c r="J437" s="48">
        <v>100</v>
      </c>
    </row>
    <row r="438" spans="2:10" ht="15">
      <c r="B438" s="73" t="s">
        <v>242</v>
      </c>
      <c r="C438" s="73" t="s">
        <v>243</v>
      </c>
      <c r="D438" s="73" t="s">
        <v>239</v>
      </c>
      <c r="E438" s="73"/>
      <c r="F438" s="20">
        <v>250</v>
      </c>
      <c r="G438" s="224"/>
      <c r="H438" s="16">
        <f t="shared" si="24"/>
        <v>0</v>
      </c>
      <c r="I438" s="21"/>
      <c r="J438" s="48">
        <v>100</v>
      </c>
    </row>
    <row r="439" spans="2:10" ht="15">
      <c r="B439" s="73" t="s">
        <v>245</v>
      </c>
      <c r="C439" s="73" t="s">
        <v>246</v>
      </c>
      <c r="D439" s="73" t="s">
        <v>237</v>
      </c>
      <c r="E439" s="73"/>
      <c r="F439" s="20">
        <v>250</v>
      </c>
      <c r="G439" s="224"/>
      <c r="H439" s="16">
        <f t="shared" si="24"/>
        <v>0</v>
      </c>
      <c r="I439" s="21"/>
      <c r="J439" s="48">
        <v>100</v>
      </c>
    </row>
    <row r="440" spans="2:10" ht="15">
      <c r="B440" s="73" t="s">
        <v>245</v>
      </c>
      <c r="C440" s="73" t="s">
        <v>246</v>
      </c>
      <c r="D440" s="73" t="s">
        <v>239</v>
      </c>
      <c r="E440" s="73"/>
      <c r="F440" s="20">
        <v>250</v>
      </c>
      <c r="G440" s="224"/>
      <c r="H440" s="16">
        <f t="shared" si="24"/>
        <v>0</v>
      </c>
      <c r="I440" s="21"/>
      <c r="J440" s="48">
        <v>100</v>
      </c>
    </row>
    <row r="441" spans="8:10" ht="15">
      <c r="H441" s="24"/>
      <c r="J441" s="22"/>
    </row>
    <row r="442" spans="1:10" ht="27" customHeight="1">
      <c r="A442" s="222">
        <v>51</v>
      </c>
      <c r="B442" s="225" t="s">
        <v>248</v>
      </c>
      <c r="C442" s="226"/>
      <c r="D442" s="226"/>
      <c r="E442" s="226"/>
      <c r="F442" s="226"/>
      <c r="G442" s="227"/>
      <c r="H442" s="227"/>
      <c r="I442" s="226"/>
      <c r="J442" s="228"/>
    </row>
    <row r="443" spans="2:12" ht="45.75" thickBot="1">
      <c r="B443" s="85" t="s">
        <v>616</v>
      </c>
      <c r="C443" s="85" t="s">
        <v>53</v>
      </c>
      <c r="D443" s="31"/>
      <c r="E443" s="31"/>
      <c r="F443" s="26" t="s">
        <v>10</v>
      </c>
      <c r="G443" s="11" t="s">
        <v>5</v>
      </c>
      <c r="H443" s="11" t="s">
        <v>6</v>
      </c>
      <c r="I443" s="12" t="s">
        <v>515</v>
      </c>
      <c r="J443" s="13" t="s">
        <v>7</v>
      </c>
      <c r="L443" s="202"/>
    </row>
    <row r="444" spans="2:10" ht="15.75" thickTop="1">
      <c r="B444" s="89">
        <v>1</v>
      </c>
      <c r="C444" s="89" t="s">
        <v>62</v>
      </c>
      <c r="D444" s="32"/>
      <c r="E444" s="32"/>
      <c r="F444" s="15">
        <v>1000</v>
      </c>
      <c r="G444" s="223"/>
      <c r="H444" s="16">
        <f>G444*F444</f>
        <v>0</v>
      </c>
      <c r="I444" s="17"/>
      <c r="J444" s="48" t="s">
        <v>104</v>
      </c>
    </row>
    <row r="445" spans="2:10" ht="15">
      <c r="B445" s="73">
        <v>10</v>
      </c>
      <c r="C445" s="73" t="s">
        <v>59</v>
      </c>
      <c r="F445" s="20">
        <v>500</v>
      </c>
      <c r="G445" s="224"/>
      <c r="H445" s="16">
        <f>G445*F445</f>
        <v>0</v>
      </c>
      <c r="I445" s="21"/>
      <c r="J445" s="28" t="s">
        <v>104</v>
      </c>
    </row>
    <row r="446" spans="6:10" ht="15">
      <c r="F446" s="24">
        <f>SUM(H444:H445)</f>
        <v>0</v>
      </c>
      <c r="J446" s="22"/>
    </row>
    <row r="447" spans="1:12" ht="15" customHeight="1">
      <c r="A447" s="222">
        <v>52</v>
      </c>
      <c r="B447" s="225" t="s">
        <v>519</v>
      </c>
      <c r="C447" s="226"/>
      <c r="D447" s="226"/>
      <c r="E447" s="226"/>
      <c r="F447" s="226"/>
      <c r="G447" s="227"/>
      <c r="H447" s="227"/>
      <c r="I447" s="226"/>
      <c r="J447" s="228"/>
      <c r="L447" s="197"/>
    </row>
    <row r="448" spans="2:10" ht="45.75" thickBot="1">
      <c r="B448" s="85" t="s">
        <v>1</v>
      </c>
      <c r="C448" s="85" t="s">
        <v>9</v>
      </c>
      <c r="D448" s="33"/>
      <c r="E448" s="31"/>
      <c r="F448" s="26" t="s">
        <v>10</v>
      </c>
      <c r="G448" s="92" t="s">
        <v>5</v>
      </c>
      <c r="H448" s="93" t="s">
        <v>6</v>
      </c>
      <c r="I448" s="12" t="s">
        <v>515</v>
      </c>
      <c r="J448" s="13" t="s">
        <v>7</v>
      </c>
    </row>
    <row r="449" spans="2:10" ht="15.75" thickTop="1">
      <c r="B449" s="89">
        <v>0.2</v>
      </c>
      <c r="C449" s="89" t="s">
        <v>249</v>
      </c>
      <c r="D449" s="14"/>
      <c r="E449" s="32"/>
      <c r="F449" s="216">
        <v>1000</v>
      </c>
      <c r="G449" s="223"/>
      <c r="H449" s="16">
        <f aca="true" t="shared" si="25" ref="H449:H459">G449*F449</f>
        <v>0</v>
      </c>
      <c r="I449" s="17"/>
      <c r="J449" s="48" t="s">
        <v>250</v>
      </c>
    </row>
    <row r="450" spans="2:10" ht="15">
      <c r="B450" s="73">
        <v>1</v>
      </c>
      <c r="C450" s="73" t="s">
        <v>251</v>
      </c>
      <c r="D450" s="14"/>
      <c r="F450" s="216">
        <v>1000</v>
      </c>
      <c r="G450" s="224"/>
      <c r="H450" s="16">
        <f t="shared" si="25"/>
        <v>0</v>
      </c>
      <c r="I450" s="21"/>
      <c r="J450" s="28" t="s">
        <v>250</v>
      </c>
    </row>
    <row r="451" spans="2:10" ht="15">
      <c r="B451" s="73">
        <v>1</v>
      </c>
      <c r="C451" s="73" t="s">
        <v>252</v>
      </c>
      <c r="D451" s="14"/>
      <c r="F451" s="216">
        <v>1000</v>
      </c>
      <c r="G451" s="224"/>
      <c r="H451" s="16">
        <f t="shared" si="25"/>
        <v>0</v>
      </c>
      <c r="I451" s="21"/>
      <c r="J451" s="28" t="s">
        <v>250</v>
      </c>
    </row>
    <row r="452" spans="2:10" ht="15">
      <c r="B452" s="73">
        <v>1.5</v>
      </c>
      <c r="C452" s="73" t="s">
        <v>253</v>
      </c>
      <c r="D452" s="14"/>
      <c r="F452" s="217">
        <v>5000</v>
      </c>
      <c r="G452" s="224"/>
      <c r="H452" s="16">
        <f t="shared" si="25"/>
        <v>0</v>
      </c>
      <c r="I452" s="21"/>
      <c r="J452" s="28" t="s">
        <v>250</v>
      </c>
    </row>
    <row r="453" spans="2:10" ht="15">
      <c r="B453" s="73">
        <v>2</v>
      </c>
      <c r="C453" s="73" t="s">
        <v>254</v>
      </c>
      <c r="D453" s="14"/>
      <c r="F453" s="217">
        <v>1000</v>
      </c>
      <c r="G453" s="224"/>
      <c r="H453" s="16">
        <f t="shared" si="25"/>
        <v>0</v>
      </c>
      <c r="I453" s="21"/>
      <c r="J453" s="28" t="s">
        <v>250</v>
      </c>
    </row>
    <row r="454" spans="2:10" ht="15">
      <c r="B454" s="73" t="s">
        <v>255</v>
      </c>
      <c r="C454" s="73" t="s">
        <v>252</v>
      </c>
      <c r="D454" s="14"/>
      <c r="F454" s="217">
        <v>5000</v>
      </c>
      <c r="G454" s="224"/>
      <c r="H454" s="16">
        <f t="shared" si="25"/>
        <v>0</v>
      </c>
      <c r="I454" s="21"/>
      <c r="J454" s="28" t="s">
        <v>250</v>
      </c>
    </row>
    <row r="455" spans="2:10" ht="30">
      <c r="B455" s="87" t="s">
        <v>256</v>
      </c>
      <c r="C455" s="73" t="s">
        <v>252</v>
      </c>
      <c r="D455" s="14"/>
      <c r="F455" s="217">
        <v>1000</v>
      </c>
      <c r="G455" s="224"/>
      <c r="H455" s="16">
        <f t="shared" si="25"/>
        <v>0</v>
      </c>
      <c r="I455" s="21"/>
      <c r="J455" s="28" t="s">
        <v>250</v>
      </c>
    </row>
    <row r="456" spans="2:10" ht="15">
      <c r="B456" s="73" t="s">
        <v>257</v>
      </c>
      <c r="C456" s="73" t="s">
        <v>252</v>
      </c>
      <c r="D456" s="14"/>
      <c r="F456" s="217">
        <v>1000</v>
      </c>
      <c r="G456" s="224"/>
      <c r="H456" s="16">
        <f t="shared" si="25"/>
        <v>0</v>
      </c>
      <c r="I456" s="21"/>
      <c r="J456" s="28" t="s">
        <v>250</v>
      </c>
    </row>
    <row r="457" spans="2:10" ht="15">
      <c r="B457" s="73" t="s">
        <v>258</v>
      </c>
      <c r="C457" s="73" t="s">
        <v>259</v>
      </c>
      <c r="D457" s="14"/>
      <c r="F457" s="217">
        <v>1000</v>
      </c>
      <c r="G457" s="224"/>
      <c r="H457" s="16">
        <f t="shared" si="25"/>
        <v>0</v>
      </c>
      <c r="I457" s="21"/>
      <c r="J457" s="28" t="s">
        <v>250</v>
      </c>
    </row>
    <row r="458" spans="2:10" ht="15">
      <c r="B458" s="73">
        <v>10</v>
      </c>
      <c r="C458" s="73" t="s">
        <v>260</v>
      </c>
      <c r="D458" s="14"/>
      <c r="F458" s="217">
        <v>1000</v>
      </c>
      <c r="G458" s="224"/>
      <c r="H458" s="16">
        <f t="shared" si="25"/>
        <v>0</v>
      </c>
      <c r="I458" s="21"/>
      <c r="J458" s="28" t="s">
        <v>261</v>
      </c>
    </row>
    <row r="459" spans="2:10" ht="15">
      <c r="B459" s="73">
        <v>10</v>
      </c>
      <c r="C459" s="73" t="s">
        <v>246</v>
      </c>
      <c r="D459" s="14"/>
      <c r="F459" s="217">
        <v>1000</v>
      </c>
      <c r="G459" s="224"/>
      <c r="H459" s="16">
        <f t="shared" si="25"/>
        <v>0</v>
      </c>
      <c r="I459" s="21"/>
      <c r="J459" s="28" t="s">
        <v>261</v>
      </c>
    </row>
    <row r="460" spans="6:10" ht="15">
      <c r="F460" s="24">
        <f>SUM(H449:H459)</f>
        <v>0</v>
      </c>
      <c r="J460" s="22"/>
    </row>
    <row r="461" spans="1:12" ht="15" customHeight="1">
      <c r="A461" s="222">
        <v>53</v>
      </c>
      <c r="B461" s="225" t="s">
        <v>628</v>
      </c>
      <c r="C461" s="226"/>
      <c r="D461" s="226"/>
      <c r="E461" s="226"/>
      <c r="F461" s="226"/>
      <c r="G461" s="227"/>
      <c r="H461" s="227"/>
      <c r="I461" s="226"/>
      <c r="J461" s="228"/>
      <c r="L461" s="202"/>
    </row>
    <row r="462" spans="2:12" ht="45.75" thickBot="1">
      <c r="B462" s="85" t="s">
        <v>1</v>
      </c>
      <c r="C462" s="85" t="s">
        <v>9</v>
      </c>
      <c r="D462" s="31"/>
      <c r="E462" s="31"/>
      <c r="F462" s="26" t="s">
        <v>10</v>
      </c>
      <c r="G462" s="92" t="s">
        <v>5</v>
      </c>
      <c r="H462" s="11" t="s">
        <v>6</v>
      </c>
      <c r="I462" s="12" t="s">
        <v>515</v>
      </c>
      <c r="J462" s="13" t="s">
        <v>7</v>
      </c>
      <c r="L462" s="202"/>
    </row>
    <row r="463" spans="2:10" ht="15.75" thickTop="1">
      <c r="B463" s="89">
        <v>1</v>
      </c>
      <c r="C463" s="89" t="s">
        <v>252</v>
      </c>
      <c r="D463" s="32"/>
      <c r="E463" s="32"/>
      <c r="F463" s="15">
        <v>2500</v>
      </c>
      <c r="G463" s="223"/>
      <c r="H463" s="16">
        <f>G463*F463</f>
        <v>0</v>
      </c>
      <c r="I463" s="17"/>
      <c r="J463" s="48" t="s">
        <v>262</v>
      </c>
    </row>
    <row r="464" spans="2:10" ht="15">
      <c r="B464" s="73">
        <v>1.5</v>
      </c>
      <c r="C464" s="73" t="s">
        <v>253</v>
      </c>
      <c r="F464" s="20">
        <v>1000</v>
      </c>
      <c r="G464" s="224"/>
      <c r="H464" s="16">
        <f>G464*F464</f>
        <v>0</v>
      </c>
      <c r="I464" s="21"/>
      <c r="J464" s="28" t="s">
        <v>263</v>
      </c>
    </row>
    <row r="465" spans="2:10" ht="30">
      <c r="B465" s="87" t="s">
        <v>256</v>
      </c>
      <c r="C465" s="73" t="s">
        <v>252</v>
      </c>
      <c r="F465" s="20">
        <v>2000</v>
      </c>
      <c r="G465" s="224"/>
      <c r="H465" s="16">
        <f>G465*F465</f>
        <v>0</v>
      </c>
      <c r="I465" s="21"/>
      <c r="J465" s="28" t="s">
        <v>262</v>
      </c>
    </row>
    <row r="466" spans="2:10" ht="15">
      <c r="B466" s="73" t="s">
        <v>257</v>
      </c>
      <c r="C466" s="73" t="s">
        <v>252</v>
      </c>
      <c r="F466" s="20">
        <v>1000</v>
      </c>
      <c r="G466" s="224"/>
      <c r="H466" s="16">
        <f>G466*F466</f>
        <v>0</v>
      </c>
      <c r="I466" s="21"/>
      <c r="J466" s="28" t="s">
        <v>262</v>
      </c>
    </row>
    <row r="467" spans="2:10" ht="15">
      <c r="B467" s="73" t="s">
        <v>258</v>
      </c>
      <c r="C467" s="73" t="s">
        <v>259</v>
      </c>
      <c r="F467" s="20">
        <v>2000</v>
      </c>
      <c r="G467" s="224"/>
      <c r="H467" s="16">
        <f>G467*F467</f>
        <v>0</v>
      </c>
      <c r="I467" s="21"/>
      <c r="J467" s="28" t="s">
        <v>262</v>
      </c>
    </row>
    <row r="468" spans="2:10" ht="15">
      <c r="B468" s="73"/>
      <c r="C468" s="73"/>
      <c r="F468" s="24">
        <f>SUM(H463:H467)</f>
        <v>0</v>
      </c>
      <c r="J468" s="22"/>
    </row>
    <row r="469" spans="2:10" ht="15">
      <c r="B469" s="73"/>
      <c r="C469" s="73"/>
      <c r="J469" s="22"/>
    </row>
    <row r="470" spans="1:10" ht="34.5" customHeight="1">
      <c r="A470" s="222">
        <v>54</v>
      </c>
      <c r="B470" s="233" t="s">
        <v>520</v>
      </c>
      <c r="C470" s="226"/>
      <c r="D470" s="226"/>
      <c r="E470" s="226"/>
      <c r="F470" s="226"/>
      <c r="G470" s="227"/>
      <c r="H470" s="227"/>
      <c r="I470" s="226"/>
      <c r="J470" s="228"/>
    </row>
    <row r="471" spans="2:10" ht="45.75" thickBot="1">
      <c r="B471" s="85" t="s">
        <v>35</v>
      </c>
      <c r="C471" s="85" t="s">
        <v>1</v>
      </c>
      <c r="D471" s="85" t="s">
        <v>53</v>
      </c>
      <c r="E471" s="88" t="s">
        <v>657</v>
      </c>
      <c r="F471" s="26" t="s">
        <v>10</v>
      </c>
      <c r="G471" s="92" t="s">
        <v>5</v>
      </c>
      <c r="H471" s="11" t="s">
        <v>6</v>
      </c>
      <c r="I471" s="12" t="s">
        <v>515</v>
      </c>
      <c r="J471" s="94" t="s">
        <v>7</v>
      </c>
    </row>
    <row r="472" spans="2:10" ht="15.75" thickTop="1">
      <c r="B472" s="89" t="s">
        <v>264</v>
      </c>
      <c r="C472" s="89">
        <v>5</v>
      </c>
      <c r="D472" s="89" t="s">
        <v>55</v>
      </c>
      <c r="E472" s="89" t="s">
        <v>265</v>
      </c>
      <c r="F472" s="216">
        <v>1000</v>
      </c>
      <c r="G472" s="223"/>
      <c r="H472" s="16">
        <f aca="true" t="shared" si="26" ref="H472:H480">G472*F472</f>
        <v>0</v>
      </c>
      <c r="I472" s="95"/>
      <c r="J472" s="28" t="s">
        <v>177</v>
      </c>
    </row>
    <row r="473" spans="2:10" ht="15">
      <c r="B473" s="73" t="s">
        <v>264</v>
      </c>
      <c r="C473" s="73">
        <v>5</v>
      </c>
      <c r="D473" s="73" t="s">
        <v>266</v>
      </c>
      <c r="E473" s="73" t="s">
        <v>267</v>
      </c>
      <c r="F473" s="217">
        <v>500</v>
      </c>
      <c r="G473" s="224"/>
      <c r="H473" s="16">
        <f t="shared" si="26"/>
        <v>0</v>
      </c>
      <c r="I473" s="96"/>
      <c r="J473" s="28" t="s">
        <v>177</v>
      </c>
    </row>
    <row r="474" spans="2:10" ht="15">
      <c r="B474" s="73" t="s">
        <v>264</v>
      </c>
      <c r="C474" s="73">
        <v>30</v>
      </c>
      <c r="D474" s="73" t="s">
        <v>55</v>
      </c>
      <c r="E474" s="73" t="s">
        <v>268</v>
      </c>
      <c r="F474" s="217">
        <v>1000</v>
      </c>
      <c r="G474" s="224"/>
      <c r="H474" s="16">
        <f t="shared" si="26"/>
        <v>0</v>
      </c>
      <c r="I474" s="96"/>
      <c r="J474" s="28" t="s">
        <v>177</v>
      </c>
    </row>
    <row r="475" spans="2:10" ht="15">
      <c r="B475" s="73" t="s">
        <v>264</v>
      </c>
      <c r="C475" s="73">
        <v>30</v>
      </c>
      <c r="D475" s="73" t="s">
        <v>266</v>
      </c>
      <c r="E475" s="73" t="s">
        <v>268</v>
      </c>
      <c r="F475" s="217">
        <v>500</v>
      </c>
      <c r="G475" s="224"/>
      <c r="H475" s="16">
        <f t="shared" si="26"/>
        <v>0</v>
      </c>
      <c r="I475" s="96"/>
      <c r="J475" s="28" t="s">
        <v>177</v>
      </c>
    </row>
    <row r="476" spans="2:10" ht="15">
      <c r="B476" s="73" t="s">
        <v>264</v>
      </c>
      <c r="C476" s="73">
        <v>100</v>
      </c>
      <c r="D476" s="73" t="s">
        <v>55</v>
      </c>
      <c r="E476" s="73" t="s">
        <v>269</v>
      </c>
      <c r="F476" s="217">
        <v>1000</v>
      </c>
      <c r="G476" s="224"/>
      <c r="H476" s="16">
        <f t="shared" si="26"/>
        <v>0</v>
      </c>
      <c r="I476" s="96"/>
      <c r="J476" s="28" t="s">
        <v>177</v>
      </c>
    </row>
    <row r="477" spans="2:10" ht="15">
      <c r="B477" s="73" t="s">
        <v>264</v>
      </c>
      <c r="C477" s="73">
        <v>100</v>
      </c>
      <c r="D477" s="73" t="s">
        <v>266</v>
      </c>
      <c r="E477" s="73" t="s">
        <v>269</v>
      </c>
      <c r="F477" s="217">
        <v>500</v>
      </c>
      <c r="G477" s="224"/>
      <c r="H477" s="16">
        <f t="shared" si="26"/>
        <v>0</v>
      </c>
      <c r="I477" s="96"/>
      <c r="J477" s="28" t="s">
        <v>177</v>
      </c>
    </row>
    <row r="478" spans="2:10" ht="15">
      <c r="B478" s="73" t="s">
        <v>270</v>
      </c>
      <c r="C478" s="73">
        <v>7</v>
      </c>
      <c r="D478" s="73" t="s">
        <v>55</v>
      </c>
      <c r="E478" s="73" t="s">
        <v>271</v>
      </c>
      <c r="F478" s="217">
        <v>1000</v>
      </c>
      <c r="G478" s="224"/>
      <c r="H478" s="16">
        <f t="shared" si="26"/>
        <v>0</v>
      </c>
      <c r="I478" s="96"/>
      <c r="J478" s="28" t="s">
        <v>177</v>
      </c>
    </row>
    <row r="479" spans="2:10" ht="15">
      <c r="B479" s="73" t="s">
        <v>270</v>
      </c>
      <c r="C479" s="73">
        <v>100</v>
      </c>
      <c r="D479" s="73" t="s">
        <v>55</v>
      </c>
      <c r="E479" s="73" t="s">
        <v>272</v>
      </c>
      <c r="F479" s="217">
        <v>1000</v>
      </c>
      <c r="G479" s="224"/>
      <c r="H479" s="16">
        <f t="shared" si="26"/>
        <v>0</v>
      </c>
      <c r="I479" s="96"/>
      <c r="J479" s="28" t="s">
        <v>177</v>
      </c>
    </row>
    <row r="480" spans="2:10" ht="15">
      <c r="B480" s="73" t="s">
        <v>270</v>
      </c>
      <c r="C480" s="73">
        <v>200</v>
      </c>
      <c r="D480" s="73" t="s">
        <v>55</v>
      </c>
      <c r="E480" s="73" t="s">
        <v>273</v>
      </c>
      <c r="F480" s="217">
        <v>1000</v>
      </c>
      <c r="G480" s="224"/>
      <c r="H480" s="16">
        <f t="shared" si="26"/>
        <v>0</v>
      </c>
      <c r="I480" s="96"/>
      <c r="J480" s="28" t="s">
        <v>177</v>
      </c>
    </row>
    <row r="481" spans="8:10" ht="15">
      <c r="H481" s="24"/>
      <c r="J481" s="28"/>
    </row>
    <row r="483" spans="8:10" ht="15">
      <c r="H483" s="24"/>
      <c r="J483" s="22"/>
    </row>
    <row r="484" spans="1:10" ht="15" customHeight="1">
      <c r="A484" s="222">
        <v>55</v>
      </c>
      <c r="B484" s="229" t="s">
        <v>276</v>
      </c>
      <c r="C484" s="230"/>
      <c r="D484" s="230"/>
      <c r="E484" s="230"/>
      <c r="F484" s="230"/>
      <c r="G484" s="231"/>
      <c r="H484" s="231"/>
      <c r="I484" s="230"/>
      <c r="J484" s="232"/>
    </row>
    <row r="485" spans="2:10" ht="45.75" thickBot="1">
      <c r="B485" s="97" t="s">
        <v>274</v>
      </c>
      <c r="C485" s="98" t="s">
        <v>275</v>
      </c>
      <c r="D485" s="99" t="s">
        <v>173</v>
      </c>
      <c r="E485" s="100"/>
      <c r="F485" s="105" t="s">
        <v>10</v>
      </c>
      <c r="G485" s="106" t="s">
        <v>5</v>
      </c>
      <c r="H485" s="11" t="s">
        <v>6</v>
      </c>
      <c r="I485" s="12" t="s">
        <v>515</v>
      </c>
      <c r="J485" s="13" t="s">
        <v>7</v>
      </c>
    </row>
    <row r="486" spans="2:12" ht="105.75" thickTop="1">
      <c r="B486" s="102" t="s">
        <v>278</v>
      </c>
      <c r="C486" s="102" t="s">
        <v>279</v>
      </c>
      <c r="D486" s="101" t="s">
        <v>277</v>
      </c>
      <c r="E486" s="107"/>
      <c r="F486" s="219">
        <v>5000</v>
      </c>
      <c r="G486" s="224"/>
      <c r="H486" s="16">
        <f aca="true" t="shared" si="27" ref="H486:H491">G486*F486</f>
        <v>0</v>
      </c>
      <c r="I486" s="21"/>
      <c r="J486" s="22">
        <v>1000</v>
      </c>
      <c r="L486" s="202"/>
    </row>
    <row r="487" spans="2:12" ht="90">
      <c r="B487" s="102" t="s">
        <v>278</v>
      </c>
      <c r="C487" s="102" t="s">
        <v>629</v>
      </c>
      <c r="D487" s="101" t="s">
        <v>277</v>
      </c>
      <c r="E487" s="56"/>
      <c r="F487" s="219">
        <v>500</v>
      </c>
      <c r="G487" s="224"/>
      <c r="H487" s="16">
        <f t="shared" si="27"/>
        <v>0</v>
      </c>
      <c r="I487" s="21"/>
      <c r="J487" s="22">
        <v>500</v>
      </c>
      <c r="L487" s="202"/>
    </row>
    <row r="488" spans="2:12" ht="105">
      <c r="B488" s="102" t="s">
        <v>280</v>
      </c>
      <c r="C488" s="102" t="s">
        <v>281</v>
      </c>
      <c r="D488" s="101" t="s">
        <v>277</v>
      </c>
      <c r="E488" s="56"/>
      <c r="F488" s="219">
        <v>1500</v>
      </c>
      <c r="G488" s="224"/>
      <c r="H488" s="16">
        <f t="shared" si="27"/>
        <v>0</v>
      </c>
      <c r="I488" s="21"/>
      <c r="J488" s="22">
        <v>500</v>
      </c>
      <c r="L488" s="202"/>
    </row>
    <row r="489" spans="2:10" ht="105">
      <c r="B489" s="102" t="s">
        <v>280</v>
      </c>
      <c r="C489" s="102" t="s">
        <v>282</v>
      </c>
      <c r="D489" s="101" t="s">
        <v>277</v>
      </c>
      <c r="E489" s="56"/>
      <c r="F489" s="219">
        <v>500</v>
      </c>
      <c r="G489" s="224"/>
      <c r="H489" s="16">
        <f t="shared" si="27"/>
        <v>0</v>
      </c>
      <c r="I489" s="21"/>
      <c r="J489" s="22">
        <v>100</v>
      </c>
    </row>
    <row r="490" spans="2:10" ht="90">
      <c r="B490" s="102" t="s">
        <v>280</v>
      </c>
      <c r="C490" s="102" t="s">
        <v>658</v>
      </c>
      <c r="D490" s="101" t="s">
        <v>277</v>
      </c>
      <c r="E490" s="56"/>
      <c r="F490" s="219">
        <v>500</v>
      </c>
      <c r="G490" s="224"/>
      <c r="H490" s="16">
        <f t="shared" si="27"/>
        <v>0</v>
      </c>
      <c r="I490" s="21"/>
      <c r="J490" s="22">
        <v>100</v>
      </c>
    </row>
    <row r="491" spans="2:10" ht="90">
      <c r="B491" s="102" t="s">
        <v>280</v>
      </c>
      <c r="C491" s="102" t="s">
        <v>630</v>
      </c>
      <c r="D491" s="101" t="s">
        <v>277</v>
      </c>
      <c r="E491" s="56"/>
      <c r="F491" s="219">
        <v>1000</v>
      </c>
      <c r="G491" s="224"/>
      <c r="H491" s="16">
        <f t="shared" si="27"/>
        <v>0</v>
      </c>
      <c r="I491" s="21"/>
      <c r="J491" s="22">
        <v>250</v>
      </c>
    </row>
    <row r="492" spans="8:10" ht="15">
      <c r="H492" s="24"/>
      <c r="J492" s="22"/>
    </row>
    <row r="493" spans="1:10" ht="15" customHeight="1">
      <c r="A493" s="222">
        <v>56</v>
      </c>
      <c r="B493" s="229" t="s">
        <v>283</v>
      </c>
      <c r="C493" s="230"/>
      <c r="D493" s="230"/>
      <c r="E493" s="230"/>
      <c r="F493" s="230"/>
      <c r="G493" s="231"/>
      <c r="H493" s="231"/>
      <c r="I493" s="230"/>
      <c r="J493" s="232"/>
    </row>
    <row r="494" spans="2:10" ht="45.75" thickBot="1">
      <c r="B494" s="85" t="s">
        <v>284</v>
      </c>
      <c r="C494" s="31"/>
      <c r="D494" s="31"/>
      <c r="E494" s="31"/>
      <c r="F494" s="108" t="s">
        <v>10</v>
      </c>
      <c r="G494" s="78" t="s">
        <v>5</v>
      </c>
      <c r="H494" s="51" t="s">
        <v>6</v>
      </c>
      <c r="I494" s="12" t="s">
        <v>515</v>
      </c>
      <c r="J494" s="13" t="s">
        <v>7</v>
      </c>
    </row>
    <row r="495" spans="2:10" ht="15.75" thickTop="1">
      <c r="B495" s="89" t="s">
        <v>285</v>
      </c>
      <c r="C495" s="32"/>
      <c r="D495" s="32"/>
      <c r="E495" s="32"/>
      <c r="F495" s="15">
        <v>20</v>
      </c>
      <c r="G495" s="223"/>
      <c r="H495" s="16">
        <f>G495*F495</f>
        <v>0</v>
      </c>
      <c r="I495" s="17"/>
      <c r="J495" s="48">
        <v>1</v>
      </c>
    </row>
    <row r="496" spans="2:10" ht="15">
      <c r="B496" s="73" t="s">
        <v>286</v>
      </c>
      <c r="F496" s="20">
        <v>20</v>
      </c>
      <c r="G496" s="224"/>
      <c r="H496" s="16">
        <f>G496*F496</f>
        <v>0</v>
      </c>
      <c r="I496" s="21"/>
      <c r="J496" s="28">
        <v>1</v>
      </c>
    </row>
    <row r="497" spans="2:10" ht="15">
      <c r="B497" s="73"/>
      <c r="C497" s="109"/>
      <c r="D497" s="109"/>
      <c r="E497" s="76">
        <f>SUM(H495:H496)</f>
        <v>0</v>
      </c>
      <c r="F497" s="56"/>
      <c r="G497" s="77"/>
      <c r="H497" s="77"/>
      <c r="I497" s="56"/>
      <c r="J497" s="22"/>
    </row>
    <row r="498" spans="1:10" ht="15" customHeight="1">
      <c r="A498" s="222">
        <v>57</v>
      </c>
      <c r="B498" s="229" t="s">
        <v>287</v>
      </c>
      <c r="C498" s="230"/>
      <c r="D498" s="230"/>
      <c r="E498" s="230"/>
      <c r="F498" s="230"/>
      <c r="G498" s="231"/>
      <c r="H498" s="231"/>
      <c r="I498" s="230"/>
      <c r="J498" s="232"/>
    </row>
    <row r="499" spans="2:10" ht="102.75" customHeight="1" thickBot="1">
      <c r="B499" s="85" t="s">
        <v>284</v>
      </c>
      <c r="C499" s="31"/>
      <c r="D499" s="31"/>
      <c r="E499" s="31"/>
      <c r="F499" s="108" t="s">
        <v>10</v>
      </c>
      <c r="G499" s="11" t="s">
        <v>5</v>
      </c>
      <c r="H499" s="11" t="s">
        <v>6</v>
      </c>
      <c r="I499" s="12" t="s">
        <v>515</v>
      </c>
      <c r="J499" s="13" t="s">
        <v>7</v>
      </c>
    </row>
    <row r="500" spans="2:10" ht="15.75" thickTop="1">
      <c r="B500" s="89" t="s">
        <v>204</v>
      </c>
      <c r="C500" s="32"/>
      <c r="D500" s="32"/>
      <c r="E500" s="32"/>
      <c r="F500" s="15">
        <v>500</v>
      </c>
      <c r="G500" s="223"/>
      <c r="H500" s="16">
        <f aca="true" t="shared" si="28" ref="H500:H517">G500*F500</f>
        <v>0</v>
      </c>
      <c r="I500" s="50"/>
      <c r="J500" s="68">
        <v>100</v>
      </c>
    </row>
    <row r="501" spans="2:10" ht="15">
      <c r="B501" s="73" t="s">
        <v>241</v>
      </c>
      <c r="F501" s="15">
        <v>500</v>
      </c>
      <c r="G501" s="224"/>
      <c r="H501" s="16">
        <f t="shared" si="28"/>
        <v>0</v>
      </c>
      <c r="I501" s="55"/>
      <c r="J501" s="44">
        <v>100</v>
      </c>
    </row>
    <row r="502" spans="2:10" ht="15">
      <c r="B502" s="73" t="s">
        <v>288</v>
      </c>
      <c r="F502" s="15">
        <v>500</v>
      </c>
      <c r="G502" s="224"/>
      <c r="H502" s="16">
        <f t="shared" si="28"/>
        <v>0</v>
      </c>
      <c r="I502" s="55"/>
      <c r="J502" s="44">
        <v>100</v>
      </c>
    </row>
    <row r="503" spans="2:10" ht="15">
      <c r="B503" s="73" t="s">
        <v>289</v>
      </c>
      <c r="F503" s="15">
        <v>500</v>
      </c>
      <c r="G503" s="224"/>
      <c r="H503" s="16">
        <f t="shared" si="28"/>
        <v>0</v>
      </c>
      <c r="I503" s="55"/>
      <c r="J503" s="44">
        <v>100</v>
      </c>
    </row>
    <row r="504" spans="2:10" ht="15">
      <c r="B504" s="73" t="s">
        <v>290</v>
      </c>
      <c r="F504" s="15">
        <v>500</v>
      </c>
      <c r="G504" s="224"/>
      <c r="H504" s="16">
        <f t="shared" si="28"/>
        <v>0</v>
      </c>
      <c r="I504" s="55"/>
      <c r="J504" s="44">
        <v>100</v>
      </c>
    </row>
    <row r="505" spans="2:10" ht="15">
      <c r="B505" s="73" t="s">
        <v>195</v>
      </c>
      <c r="F505" s="15">
        <v>500</v>
      </c>
      <c r="G505" s="224"/>
      <c r="H505" s="16">
        <f t="shared" si="28"/>
        <v>0</v>
      </c>
      <c r="I505" s="55"/>
      <c r="J505" s="44">
        <v>100</v>
      </c>
    </row>
    <row r="506" spans="2:10" ht="15">
      <c r="B506" s="73" t="s">
        <v>291</v>
      </c>
      <c r="F506" s="15">
        <v>500</v>
      </c>
      <c r="G506" s="224"/>
      <c r="H506" s="16">
        <f t="shared" si="28"/>
        <v>0</v>
      </c>
      <c r="I506" s="55"/>
      <c r="J506" s="44">
        <v>100</v>
      </c>
    </row>
    <row r="507" spans="2:10" ht="15">
      <c r="B507" s="73" t="s">
        <v>292</v>
      </c>
      <c r="F507" s="15">
        <v>500</v>
      </c>
      <c r="G507" s="224"/>
      <c r="H507" s="16">
        <f t="shared" si="28"/>
        <v>0</v>
      </c>
      <c r="I507" s="55"/>
      <c r="J507" s="44">
        <v>100</v>
      </c>
    </row>
    <row r="508" spans="2:10" ht="15">
      <c r="B508" s="73" t="s">
        <v>293</v>
      </c>
      <c r="F508" s="15">
        <v>500</v>
      </c>
      <c r="G508" s="224"/>
      <c r="H508" s="16">
        <f t="shared" si="28"/>
        <v>0</v>
      </c>
      <c r="I508" s="55"/>
      <c r="J508" s="44">
        <v>100</v>
      </c>
    </row>
    <row r="509" spans="2:10" ht="15">
      <c r="B509" s="73" t="s">
        <v>294</v>
      </c>
      <c r="F509" s="15">
        <v>500</v>
      </c>
      <c r="G509" s="224"/>
      <c r="H509" s="16">
        <f t="shared" si="28"/>
        <v>0</v>
      </c>
      <c r="I509" s="55"/>
      <c r="J509" s="44">
        <v>100</v>
      </c>
    </row>
    <row r="510" spans="2:10" ht="15">
      <c r="B510" s="73" t="s">
        <v>295</v>
      </c>
      <c r="F510" s="15">
        <v>500</v>
      </c>
      <c r="G510" s="224"/>
      <c r="H510" s="16">
        <f t="shared" si="28"/>
        <v>0</v>
      </c>
      <c r="I510" s="55"/>
      <c r="J510" s="44">
        <v>100</v>
      </c>
    </row>
    <row r="511" spans="2:10" ht="15">
      <c r="B511" s="73" t="s">
        <v>296</v>
      </c>
      <c r="F511" s="15">
        <v>500</v>
      </c>
      <c r="G511" s="224"/>
      <c r="H511" s="16">
        <f t="shared" si="28"/>
        <v>0</v>
      </c>
      <c r="I511" s="55"/>
      <c r="J511" s="44">
        <v>100</v>
      </c>
    </row>
    <row r="512" spans="2:10" ht="15">
      <c r="B512" s="73" t="s">
        <v>297</v>
      </c>
      <c r="F512" s="15">
        <v>500</v>
      </c>
      <c r="G512" s="224"/>
      <c r="H512" s="16">
        <f t="shared" si="28"/>
        <v>0</v>
      </c>
      <c r="I512" s="55"/>
      <c r="J512" s="44">
        <v>100</v>
      </c>
    </row>
    <row r="513" spans="2:10" ht="15">
      <c r="B513" s="73" t="s">
        <v>298</v>
      </c>
      <c r="F513" s="15">
        <v>500</v>
      </c>
      <c r="G513" s="224"/>
      <c r="H513" s="16">
        <f t="shared" si="28"/>
        <v>0</v>
      </c>
      <c r="I513" s="55"/>
      <c r="J513" s="44">
        <v>100</v>
      </c>
    </row>
    <row r="514" spans="2:10" ht="15">
      <c r="B514" s="73" t="s">
        <v>299</v>
      </c>
      <c r="F514" s="15">
        <v>500</v>
      </c>
      <c r="G514" s="224"/>
      <c r="H514" s="16">
        <f t="shared" si="28"/>
        <v>0</v>
      </c>
      <c r="I514" s="55"/>
      <c r="J514" s="44">
        <v>100</v>
      </c>
    </row>
    <row r="515" spans="2:10" ht="15">
      <c r="B515" s="73" t="s">
        <v>198</v>
      </c>
      <c r="F515" s="15">
        <v>500</v>
      </c>
      <c r="G515" s="224"/>
      <c r="H515" s="16">
        <f t="shared" si="28"/>
        <v>0</v>
      </c>
      <c r="I515" s="55"/>
      <c r="J515" s="44">
        <v>100</v>
      </c>
    </row>
    <row r="516" spans="2:10" ht="15">
      <c r="B516" s="73" t="s">
        <v>235</v>
      </c>
      <c r="F516" s="15">
        <v>500</v>
      </c>
      <c r="G516" s="224"/>
      <c r="H516" s="16">
        <f t="shared" si="28"/>
        <v>0</v>
      </c>
      <c r="I516" s="55"/>
      <c r="J516" s="44">
        <v>100</v>
      </c>
    </row>
    <row r="517" spans="2:10" ht="15">
      <c r="B517" s="73" t="s">
        <v>300</v>
      </c>
      <c r="F517" s="15">
        <v>500</v>
      </c>
      <c r="G517" s="224"/>
      <c r="H517" s="16">
        <f t="shared" si="28"/>
        <v>0</v>
      </c>
      <c r="I517" s="55"/>
      <c r="J517" s="44">
        <v>100</v>
      </c>
    </row>
    <row r="518" spans="2:10" ht="15">
      <c r="B518" s="110"/>
      <c r="C518" s="111"/>
      <c r="D518" s="111"/>
      <c r="E518" s="76">
        <f>SUM(H500:H517)</f>
        <v>0</v>
      </c>
      <c r="F518" s="111"/>
      <c r="G518" s="112"/>
      <c r="H518" s="112"/>
      <c r="I518" s="111"/>
      <c r="J518" s="113"/>
    </row>
    <row r="519" spans="1:10" ht="15" customHeight="1">
      <c r="A519" s="222">
        <v>58</v>
      </c>
      <c r="B519" s="235" t="s">
        <v>301</v>
      </c>
      <c r="C519" s="236"/>
      <c r="D519" s="236"/>
      <c r="E519" s="236"/>
      <c r="F519" s="236"/>
      <c r="G519" s="237"/>
      <c r="H519" s="237"/>
      <c r="I519" s="236"/>
      <c r="J519" s="228"/>
    </row>
    <row r="520" spans="2:10" ht="45.75" thickBot="1">
      <c r="B520" s="114" t="s">
        <v>53</v>
      </c>
      <c r="C520" s="115"/>
      <c r="D520" s="31"/>
      <c r="E520" s="31"/>
      <c r="F520" s="10" t="s">
        <v>4</v>
      </c>
      <c r="G520" s="11" t="s">
        <v>5</v>
      </c>
      <c r="H520" s="11" t="s">
        <v>6</v>
      </c>
      <c r="I520" s="12" t="s">
        <v>515</v>
      </c>
      <c r="J520" s="13" t="s">
        <v>7</v>
      </c>
    </row>
    <row r="521" spans="2:10" ht="15.75" thickTop="1">
      <c r="B521" s="116" t="s">
        <v>303</v>
      </c>
      <c r="C521" s="116"/>
      <c r="D521" s="32"/>
      <c r="E521" s="32"/>
      <c r="F521" s="117">
        <v>1</v>
      </c>
      <c r="G521" s="244"/>
      <c r="H521" s="16">
        <f>G521*F521</f>
        <v>0</v>
      </c>
      <c r="I521" s="118"/>
      <c r="J521" s="119">
        <v>1</v>
      </c>
    </row>
    <row r="522" spans="2:10" ht="15">
      <c r="B522" s="120" t="s">
        <v>57</v>
      </c>
      <c r="C522" s="120"/>
      <c r="F522" s="121">
        <v>1</v>
      </c>
      <c r="G522" s="245"/>
      <c r="H522" s="16">
        <f>G522*F522</f>
        <v>0</v>
      </c>
      <c r="I522" s="122"/>
      <c r="J522" s="123">
        <v>1</v>
      </c>
    </row>
    <row r="523" spans="2:10" ht="15">
      <c r="B523" s="120" t="s">
        <v>55</v>
      </c>
      <c r="C523" s="120"/>
      <c r="F523" s="121">
        <v>1</v>
      </c>
      <c r="G523" s="245"/>
      <c r="H523" s="16">
        <f>G523*F523</f>
        <v>0</v>
      </c>
      <c r="I523" s="122"/>
      <c r="J523" s="123">
        <v>1</v>
      </c>
    </row>
    <row r="524" spans="2:10" ht="15">
      <c r="B524" s="124"/>
      <c r="C524" s="124"/>
      <c r="D524" s="124"/>
      <c r="E524" s="124"/>
      <c r="F524" s="125">
        <f>SUM(H521:H523)</f>
        <v>0</v>
      </c>
      <c r="G524" s="126"/>
      <c r="H524" s="126"/>
      <c r="I524" s="124"/>
      <c r="J524" s="123"/>
    </row>
    <row r="525" spans="1:10" ht="19.5" customHeight="1">
      <c r="A525" s="222">
        <v>59</v>
      </c>
      <c r="B525" s="235" t="s">
        <v>304</v>
      </c>
      <c r="C525" s="236"/>
      <c r="D525" s="236"/>
      <c r="E525" s="236"/>
      <c r="F525" s="236"/>
      <c r="G525" s="237"/>
      <c r="H525" s="237"/>
      <c r="I525" s="236"/>
      <c r="J525" s="228"/>
    </row>
    <row r="526" spans="2:10" ht="45.75" thickBot="1">
      <c r="B526" s="114" t="s">
        <v>53</v>
      </c>
      <c r="C526" s="115"/>
      <c r="D526" s="31"/>
      <c r="E526" s="31"/>
      <c r="F526" s="10" t="s">
        <v>4</v>
      </c>
      <c r="G526" s="11" t="s">
        <v>5</v>
      </c>
      <c r="H526" s="11" t="s">
        <v>6</v>
      </c>
      <c r="I526" s="12" t="s">
        <v>515</v>
      </c>
      <c r="J526" s="13" t="s">
        <v>7</v>
      </c>
    </row>
    <row r="527" spans="2:10" ht="15.75" thickTop="1">
      <c r="B527" s="116" t="s">
        <v>303</v>
      </c>
      <c r="C527" s="116"/>
      <c r="D527" s="32"/>
      <c r="E527" s="32"/>
      <c r="F527" s="117">
        <v>1</v>
      </c>
      <c r="G527" s="244"/>
      <c r="H527" s="16">
        <f>G527*F527</f>
        <v>0</v>
      </c>
      <c r="I527" s="118"/>
      <c r="J527" s="119">
        <v>1</v>
      </c>
    </row>
    <row r="528" spans="2:10" ht="15">
      <c r="B528" s="120" t="s">
        <v>57</v>
      </c>
      <c r="C528" s="120"/>
      <c r="F528" s="121">
        <v>1</v>
      </c>
      <c r="G528" s="245"/>
      <c r="H528" s="16">
        <f>G528*F528</f>
        <v>0</v>
      </c>
      <c r="I528" s="122"/>
      <c r="J528" s="123">
        <v>1</v>
      </c>
    </row>
    <row r="529" spans="2:10" ht="15">
      <c r="B529" s="120" t="s">
        <v>55</v>
      </c>
      <c r="C529" s="120"/>
      <c r="F529" s="121">
        <v>1</v>
      </c>
      <c r="G529" s="245"/>
      <c r="H529" s="16">
        <f>G529*F529</f>
        <v>0</v>
      </c>
      <c r="I529" s="122"/>
      <c r="J529" s="123">
        <v>1</v>
      </c>
    </row>
    <row r="530" spans="2:10" ht="15">
      <c r="B530" s="124"/>
      <c r="C530" s="124"/>
      <c r="D530" s="124"/>
      <c r="E530" s="124"/>
      <c r="F530" s="125">
        <f>SUM(H527:H529)</f>
        <v>0</v>
      </c>
      <c r="G530" s="126"/>
      <c r="H530" s="126"/>
      <c r="I530" s="124"/>
      <c r="J530" s="123"/>
    </row>
    <row r="531" spans="1:10" ht="15" customHeight="1">
      <c r="A531" s="222">
        <v>60</v>
      </c>
      <c r="B531" s="235" t="s">
        <v>305</v>
      </c>
      <c r="C531" s="226"/>
      <c r="D531" s="226"/>
      <c r="E531" s="226"/>
      <c r="F531" s="226"/>
      <c r="G531" s="227"/>
      <c r="H531" s="227"/>
      <c r="I531" s="226"/>
      <c r="J531" s="228"/>
    </row>
    <row r="532" spans="2:10" ht="45.75" thickBot="1">
      <c r="B532" s="127" t="s">
        <v>230</v>
      </c>
      <c r="C532" s="127" t="s">
        <v>306</v>
      </c>
      <c r="D532" s="127" t="s">
        <v>302</v>
      </c>
      <c r="E532" s="31"/>
      <c r="F532" s="26" t="s">
        <v>307</v>
      </c>
      <c r="G532" s="51" t="s">
        <v>308</v>
      </c>
      <c r="H532" s="11" t="s">
        <v>6</v>
      </c>
      <c r="I532" s="12" t="s">
        <v>515</v>
      </c>
      <c r="J532" s="13" t="s">
        <v>7</v>
      </c>
    </row>
    <row r="533" spans="2:10" ht="15.75" thickTop="1">
      <c r="B533" s="128" t="s">
        <v>309</v>
      </c>
      <c r="C533" s="128" t="s">
        <v>310</v>
      </c>
      <c r="D533" s="128" t="s">
        <v>311</v>
      </c>
      <c r="E533" s="32"/>
      <c r="F533" s="117">
        <v>1</v>
      </c>
      <c r="G533" s="244"/>
      <c r="H533" s="16">
        <f>G533*F533</f>
        <v>0</v>
      </c>
      <c r="I533" s="118"/>
      <c r="J533" s="129" t="s">
        <v>312</v>
      </c>
    </row>
    <row r="534" spans="2:10" ht="15">
      <c r="B534" s="130" t="s">
        <v>176</v>
      </c>
      <c r="C534" s="130" t="s">
        <v>313</v>
      </c>
      <c r="D534" s="130" t="s">
        <v>314</v>
      </c>
      <c r="F534" s="121">
        <v>10</v>
      </c>
      <c r="G534" s="245"/>
      <c r="H534" s="16">
        <f>G534*F534</f>
        <v>0</v>
      </c>
      <c r="I534" s="122"/>
      <c r="J534" s="131" t="s">
        <v>315</v>
      </c>
    </row>
    <row r="535" spans="2:10" ht="15">
      <c r="B535" s="124"/>
      <c r="C535" s="124"/>
      <c r="D535" s="124"/>
      <c r="E535" s="132"/>
      <c r="F535" s="132"/>
      <c r="G535" s="133">
        <f>SUM(H533:H534)</f>
        <v>0</v>
      </c>
      <c r="H535" s="126"/>
      <c r="I535" s="124"/>
      <c r="J535" s="123"/>
    </row>
    <row r="536" spans="1:10" ht="14.25" customHeight="1">
      <c r="A536" s="222">
        <v>61</v>
      </c>
      <c r="B536" s="235" t="s">
        <v>316</v>
      </c>
      <c r="C536" s="226"/>
      <c r="D536" s="226"/>
      <c r="E536" s="226"/>
      <c r="F536" s="226"/>
      <c r="G536" s="227"/>
      <c r="H536" s="227"/>
      <c r="I536" s="226"/>
      <c r="J536" s="228"/>
    </row>
    <row r="537" spans="2:12" ht="45.75" thickBot="1">
      <c r="B537" s="127" t="s">
        <v>128</v>
      </c>
      <c r="C537" s="31"/>
      <c r="D537" s="31"/>
      <c r="E537" s="31"/>
      <c r="F537" s="26" t="s">
        <v>307</v>
      </c>
      <c r="G537" s="11" t="s">
        <v>5</v>
      </c>
      <c r="H537" s="11" t="s">
        <v>6</v>
      </c>
      <c r="I537" s="12" t="s">
        <v>515</v>
      </c>
      <c r="J537" s="13" t="s">
        <v>7</v>
      </c>
      <c r="L537" s="202"/>
    </row>
    <row r="538" spans="2:12" ht="15.75" thickTop="1">
      <c r="B538" s="130">
        <v>600</v>
      </c>
      <c r="F538" s="121">
        <v>1</v>
      </c>
      <c r="G538" s="245"/>
      <c r="H538" s="16">
        <f>G538*F538</f>
        <v>0</v>
      </c>
      <c r="I538" s="122"/>
      <c r="J538" s="123">
        <v>1</v>
      </c>
      <c r="L538" s="202"/>
    </row>
    <row r="539" spans="2:12" ht="15">
      <c r="B539" s="124"/>
      <c r="C539" s="124"/>
      <c r="D539" s="124"/>
      <c r="E539" s="125">
        <f>SUM(H538:H538)</f>
        <v>0</v>
      </c>
      <c r="F539" s="124"/>
      <c r="G539" s="126"/>
      <c r="H539" s="126"/>
      <c r="I539" s="124"/>
      <c r="J539" s="123"/>
      <c r="L539" s="202"/>
    </row>
    <row r="540" spans="1:12" ht="15" customHeight="1">
      <c r="A540" s="222">
        <v>62</v>
      </c>
      <c r="B540" s="235" t="s">
        <v>528</v>
      </c>
      <c r="C540" s="226"/>
      <c r="D540" s="226"/>
      <c r="E540" s="226"/>
      <c r="F540" s="226"/>
      <c r="G540" s="227"/>
      <c r="H540" s="227"/>
      <c r="I540" s="226"/>
      <c r="J540" s="228"/>
      <c r="L540" s="202"/>
    </row>
    <row r="541" spans="2:12" ht="45.75" thickBot="1">
      <c r="B541" s="127" t="s">
        <v>317</v>
      </c>
      <c r="C541" s="127" t="s">
        <v>318</v>
      </c>
      <c r="D541" s="31"/>
      <c r="E541" s="31"/>
      <c r="F541" s="10" t="s">
        <v>10</v>
      </c>
      <c r="G541" s="11" t="s">
        <v>5</v>
      </c>
      <c r="H541" s="11" t="s">
        <v>6</v>
      </c>
      <c r="I541" s="12" t="s">
        <v>515</v>
      </c>
      <c r="J541" s="13" t="s">
        <v>7</v>
      </c>
      <c r="L541" s="202"/>
    </row>
    <row r="542" spans="2:10" ht="15.75" thickTop="1">
      <c r="B542" s="128">
        <v>28</v>
      </c>
      <c r="C542" s="128">
        <v>10</v>
      </c>
      <c r="D542" s="32"/>
      <c r="E542" s="32"/>
      <c r="F542" s="117">
        <v>1</v>
      </c>
      <c r="G542" s="244"/>
      <c r="H542" s="16">
        <f>G542*F542</f>
        <v>0</v>
      </c>
      <c r="I542" s="118"/>
      <c r="J542" s="119">
        <v>1</v>
      </c>
    </row>
    <row r="543" spans="2:10" ht="15">
      <c r="B543" s="130">
        <v>75</v>
      </c>
      <c r="C543" s="130">
        <v>5</v>
      </c>
      <c r="F543" s="121">
        <v>10</v>
      </c>
      <c r="G543" s="245"/>
      <c r="H543" s="16">
        <f>G543*F543</f>
        <v>0</v>
      </c>
      <c r="I543" s="122"/>
      <c r="J543" s="123">
        <v>1</v>
      </c>
    </row>
    <row r="544" spans="2:10" ht="15">
      <c r="B544" s="130">
        <v>75</v>
      </c>
      <c r="C544" s="130">
        <v>10</v>
      </c>
      <c r="F544" s="121">
        <v>10</v>
      </c>
      <c r="G544" s="245"/>
      <c r="H544" s="16">
        <f>G544*F544</f>
        <v>0</v>
      </c>
      <c r="I544" s="122"/>
      <c r="J544" s="123">
        <v>1</v>
      </c>
    </row>
    <row r="545" spans="2:10" ht="15">
      <c r="B545" s="130">
        <v>15</v>
      </c>
      <c r="C545" s="130">
        <v>50</v>
      </c>
      <c r="F545" s="121">
        <v>2</v>
      </c>
      <c r="G545" s="245"/>
      <c r="H545" s="16">
        <f>G545*F545</f>
        <v>0</v>
      </c>
      <c r="I545" s="122"/>
      <c r="J545" s="123">
        <v>1</v>
      </c>
    </row>
    <row r="546" spans="2:10" ht="60" customHeight="1">
      <c r="B546" s="201" t="s">
        <v>319</v>
      </c>
      <c r="C546" s="120"/>
      <c r="F546" s="121">
        <v>1</v>
      </c>
      <c r="G546" s="245"/>
      <c r="H546" s="16">
        <f>G546*F546</f>
        <v>0</v>
      </c>
      <c r="I546" s="122"/>
      <c r="J546" s="123">
        <v>1</v>
      </c>
    </row>
    <row r="547" spans="2:10" ht="15">
      <c r="B547" s="124"/>
      <c r="C547" s="124"/>
      <c r="D547" s="124"/>
      <c r="E547" s="124"/>
      <c r="F547" s="125">
        <f>SUM(H542:H546)</f>
        <v>0</v>
      </c>
      <c r="G547" s="126"/>
      <c r="H547" s="126"/>
      <c r="I547" s="124"/>
      <c r="J547" s="123"/>
    </row>
    <row r="548" spans="1:10" ht="15" customHeight="1">
      <c r="A548" s="222">
        <v>63</v>
      </c>
      <c r="B548" s="235" t="s">
        <v>320</v>
      </c>
      <c r="C548" s="226"/>
      <c r="D548" s="226"/>
      <c r="E548" s="226"/>
      <c r="F548" s="226"/>
      <c r="G548" s="227"/>
      <c r="H548" s="227"/>
      <c r="I548" s="226"/>
      <c r="J548" s="228"/>
    </row>
    <row r="549" spans="2:10" ht="45.75" thickBot="1">
      <c r="B549" s="127" t="s">
        <v>321</v>
      </c>
      <c r="C549" s="127" t="s">
        <v>322</v>
      </c>
      <c r="D549" s="127" t="s">
        <v>3</v>
      </c>
      <c r="E549" s="31"/>
      <c r="F549" s="26" t="s">
        <v>307</v>
      </c>
      <c r="G549" s="51" t="s">
        <v>308</v>
      </c>
      <c r="H549" s="51" t="s">
        <v>6</v>
      </c>
      <c r="I549" s="12" t="s">
        <v>515</v>
      </c>
      <c r="J549" s="13" t="s">
        <v>7</v>
      </c>
    </row>
    <row r="550" spans="2:10" ht="15.75" thickTop="1">
      <c r="B550" s="128">
        <v>6.5</v>
      </c>
      <c r="C550" s="128" t="s">
        <v>323</v>
      </c>
      <c r="D550" s="128" t="s">
        <v>292</v>
      </c>
      <c r="E550" s="32"/>
      <c r="F550" s="117">
        <v>1</v>
      </c>
      <c r="G550" s="244"/>
      <c r="H550" s="134">
        <f aca="true" t="shared" si="29" ref="H550:H564">G550*F550</f>
        <v>0</v>
      </c>
      <c r="I550" s="118"/>
      <c r="J550" s="135"/>
    </row>
    <row r="551" spans="2:10" ht="15">
      <c r="B551" s="130">
        <v>9</v>
      </c>
      <c r="C551" s="130" t="s">
        <v>324</v>
      </c>
      <c r="D551" s="130" t="s">
        <v>295</v>
      </c>
      <c r="F551" s="121">
        <v>1</v>
      </c>
      <c r="G551" s="245"/>
      <c r="H551" s="134">
        <f t="shared" si="29"/>
        <v>0</v>
      </c>
      <c r="I551" s="122"/>
      <c r="J551" s="136"/>
    </row>
    <row r="552" spans="2:10" ht="15">
      <c r="B552" s="130">
        <v>12</v>
      </c>
      <c r="C552" s="130" t="s">
        <v>325</v>
      </c>
      <c r="D552" s="130" t="s">
        <v>295</v>
      </c>
      <c r="F552" s="121">
        <v>1</v>
      </c>
      <c r="G552" s="245"/>
      <c r="H552" s="134">
        <f t="shared" si="29"/>
        <v>0</v>
      </c>
      <c r="I552" s="122"/>
      <c r="J552" s="136"/>
    </row>
    <row r="553" spans="2:10" ht="15">
      <c r="B553" s="130">
        <v>14.5</v>
      </c>
      <c r="C553" s="130" t="s">
        <v>326</v>
      </c>
      <c r="D553" s="130" t="s">
        <v>295</v>
      </c>
      <c r="F553" s="121">
        <v>1</v>
      </c>
      <c r="G553" s="245"/>
      <c r="H553" s="134">
        <f t="shared" si="29"/>
        <v>0</v>
      </c>
      <c r="I553" s="122"/>
      <c r="J553" s="136"/>
    </row>
    <row r="554" spans="2:10" ht="15">
      <c r="B554" s="130">
        <v>16.5</v>
      </c>
      <c r="C554" s="130" t="s">
        <v>236</v>
      </c>
      <c r="D554" s="130" t="s">
        <v>295</v>
      </c>
      <c r="F554" s="121">
        <v>1</v>
      </c>
      <c r="G554" s="245"/>
      <c r="H554" s="134">
        <f t="shared" si="29"/>
        <v>0</v>
      </c>
      <c r="I554" s="122"/>
      <c r="J554" s="136"/>
    </row>
    <row r="555" spans="2:10" ht="15">
      <c r="B555" s="130">
        <v>18</v>
      </c>
      <c r="C555" s="130" t="s">
        <v>291</v>
      </c>
      <c r="D555" s="130" t="s">
        <v>295</v>
      </c>
      <c r="F555" s="121">
        <v>1</v>
      </c>
      <c r="G555" s="245"/>
      <c r="H555" s="134">
        <f t="shared" si="29"/>
        <v>0</v>
      </c>
      <c r="I555" s="122"/>
      <c r="J555" s="136"/>
    </row>
    <row r="556" spans="2:10" ht="15">
      <c r="B556" s="130">
        <v>22</v>
      </c>
      <c r="C556" s="130" t="s">
        <v>327</v>
      </c>
      <c r="D556" s="130" t="s">
        <v>235</v>
      </c>
      <c r="F556" s="121">
        <v>1</v>
      </c>
      <c r="G556" s="245"/>
      <c r="H556" s="134">
        <f t="shared" si="29"/>
        <v>0</v>
      </c>
      <c r="I556" s="122"/>
      <c r="J556" s="136"/>
    </row>
    <row r="557" spans="2:10" ht="15">
      <c r="B557" s="130">
        <v>24</v>
      </c>
      <c r="C557" s="130" t="s">
        <v>247</v>
      </c>
      <c r="D557" s="130" t="s">
        <v>328</v>
      </c>
      <c r="F557" s="121">
        <v>1</v>
      </c>
      <c r="G557" s="245"/>
      <c r="H557" s="134">
        <f t="shared" si="29"/>
        <v>0</v>
      </c>
      <c r="I557" s="122"/>
      <c r="J557" s="136"/>
    </row>
    <row r="558" spans="2:10" ht="15">
      <c r="B558" s="130">
        <v>27</v>
      </c>
      <c r="C558" s="130" t="s">
        <v>296</v>
      </c>
      <c r="D558" s="130" t="s">
        <v>328</v>
      </c>
      <c r="F558" s="121">
        <v>1</v>
      </c>
      <c r="G558" s="245"/>
      <c r="H558" s="134">
        <f t="shared" si="29"/>
        <v>0</v>
      </c>
      <c r="I558" s="122"/>
      <c r="J558" s="136"/>
    </row>
    <row r="559" spans="2:10" ht="15">
      <c r="B559" s="130">
        <v>29</v>
      </c>
      <c r="C559" s="130" t="s">
        <v>299</v>
      </c>
      <c r="D559" s="130" t="s">
        <v>328</v>
      </c>
      <c r="F559" s="121">
        <v>1</v>
      </c>
      <c r="G559" s="245"/>
      <c r="H559" s="134">
        <f t="shared" si="29"/>
        <v>0</v>
      </c>
      <c r="I559" s="122"/>
      <c r="J559" s="136"/>
    </row>
    <row r="560" spans="2:10" ht="15">
      <c r="B560" s="130">
        <v>32</v>
      </c>
      <c r="C560" s="130" t="s">
        <v>300</v>
      </c>
      <c r="D560" s="130" t="s">
        <v>328</v>
      </c>
      <c r="F560" s="121">
        <v>1</v>
      </c>
      <c r="G560" s="245"/>
      <c r="H560" s="134">
        <f t="shared" si="29"/>
        <v>0</v>
      </c>
      <c r="I560" s="122"/>
      <c r="J560" s="136"/>
    </row>
    <row r="561" spans="2:10" ht="15">
      <c r="B561" s="130">
        <v>35</v>
      </c>
      <c r="C561" s="130" t="s">
        <v>329</v>
      </c>
      <c r="D561" s="130" t="s">
        <v>328</v>
      </c>
      <c r="F561" s="121">
        <v>1</v>
      </c>
      <c r="G561" s="245"/>
      <c r="H561" s="134">
        <f t="shared" si="29"/>
        <v>0</v>
      </c>
      <c r="I561" s="122"/>
      <c r="J561" s="136"/>
    </row>
    <row r="562" spans="2:10" ht="15">
      <c r="B562" s="130">
        <v>38</v>
      </c>
      <c r="C562" s="130" t="s">
        <v>330</v>
      </c>
      <c r="D562" s="130" t="s">
        <v>331</v>
      </c>
      <c r="F562" s="121">
        <v>1</v>
      </c>
      <c r="G562" s="245"/>
      <c r="H562" s="134">
        <f t="shared" si="29"/>
        <v>0</v>
      </c>
      <c r="I562" s="122"/>
      <c r="J562" s="136"/>
    </row>
    <row r="563" spans="2:10" ht="15">
      <c r="B563" s="130">
        <v>44</v>
      </c>
      <c r="C563" s="130" t="s">
        <v>332</v>
      </c>
      <c r="D563" s="130" t="s">
        <v>244</v>
      </c>
      <c r="F563" s="121">
        <v>1</v>
      </c>
      <c r="G563" s="245"/>
      <c r="H563" s="134">
        <f t="shared" si="29"/>
        <v>0</v>
      </c>
      <c r="I563" s="122"/>
      <c r="J563" s="136"/>
    </row>
    <row r="564" spans="2:10" ht="15">
      <c r="B564" s="130">
        <v>49</v>
      </c>
      <c r="C564" s="130" t="s">
        <v>333</v>
      </c>
      <c r="D564" s="130" t="s">
        <v>244</v>
      </c>
      <c r="F564" s="121">
        <v>1</v>
      </c>
      <c r="G564" s="245"/>
      <c r="H564" s="134">
        <f t="shared" si="29"/>
        <v>0</v>
      </c>
      <c r="I564" s="122"/>
      <c r="J564" s="136"/>
    </row>
    <row r="565" spans="2:10" ht="15">
      <c r="B565" s="124"/>
      <c r="C565" s="124"/>
      <c r="D565" s="124"/>
      <c r="E565" s="137"/>
      <c r="F565" s="137"/>
      <c r="G565" s="138">
        <f>SUM(H550:H564)</f>
        <v>0</v>
      </c>
      <c r="H565" s="126"/>
      <c r="I565" s="124"/>
      <c r="J565" s="136"/>
    </row>
    <row r="566" spans="1:10" ht="15" customHeight="1">
      <c r="A566" s="222">
        <v>64</v>
      </c>
      <c r="B566" s="235" t="s">
        <v>320</v>
      </c>
      <c r="C566" s="226"/>
      <c r="D566" s="226"/>
      <c r="E566" s="226"/>
      <c r="F566" s="226"/>
      <c r="G566" s="227"/>
      <c r="H566" s="227"/>
      <c r="I566" s="226"/>
      <c r="J566" s="228"/>
    </row>
    <row r="567" spans="2:10" ht="45.75" thickBot="1">
      <c r="B567" s="127" t="s">
        <v>321</v>
      </c>
      <c r="C567" s="127" t="s">
        <v>322</v>
      </c>
      <c r="D567" s="127" t="s">
        <v>3</v>
      </c>
      <c r="E567" s="31"/>
      <c r="F567" s="26" t="s">
        <v>307</v>
      </c>
      <c r="G567" s="51" t="s">
        <v>308</v>
      </c>
      <c r="H567" s="51" t="s">
        <v>6</v>
      </c>
      <c r="I567" s="12" t="s">
        <v>515</v>
      </c>
      <c r="J567" s="13" t="s">
        <v>7</v>
      </c>
    </row>
    <row r="568" spans="2:10" ht="15.75" thickTop="1">
      <c r="B568" s="128">
        <v>55</v>
      </c>
      <c r="C568" s="128" t="s">
        <v>334</v>
      </c>
      <c r="D568" s="128" t="s">
        <v>244</v>
      </c>
      <c r="E568" s="32"/>
      <c r="F568" s="117">
        <v>1</v>
      </c>
      <c r="G568" s="244"/>
      <c r="H568" s="134">
        <f aca="true" t="shared" si="30" ref="H568:H576">G568*F568</f>
        <v>0</v>
      </c>
      <c r="I568" s="118"/>
      <c r="J568" s="139"/>
    </row>
    <row r="569" spans="2:10" ht="15">
      <c r="B569" s="130">
        <v>59.5</v>
      </c>
      <c r="C569" s="130" t="s">
        <v>335</v>
      </c>
      <c r="D569" s="130" t="s">
        <v>336</v>
      </c>
      <c r="F569" s="121">
        <v>1</v>
      </c>
      <c r="G569" s="245"/>
      <c r="H569" s="134">
        <f t="shared" si="30"/>
        <v>0</v>
      </c>
      <c r="I569" s="122"/>
      <c r="J569" s="140"/>
    </row>
    <row r="570" spans="2:10" ht="15">
      <c r="B570" s="130">
        <v>65</v>
      </c>
      <c r="C570" s="130" t="s">
        <v>337</v>
      </c>
      <c r="D570" s="130" t="s">
        <v>336</v>
      </c>
      <c r="F570" s="121">
        <v>1</v>
      </c>
      <c r="G570" s="245"/>
      <c r="H570" s="134">
        <f t="shared" si="30"/>
        <v>0</v>
      </c>
      <c r="I570" s="122"/>
      <c r="J570" s="140"/>
    </row>
    <row r="571" spans="2:10" ht="15">
      <c r="B571" s="130">
        <v>70</v>
      </c>
      <c r="C571" s="130" t="s">
        <v>338</v>
      </c>
      <c r="D571" s="130" t="s">
        <v>175</v>
      </c>
      <c r="F571" s="121">
        <v>1</v>
      </c>
      <c r="G571" s="245"/>
      <c r="H571" s="134">
        <f t="shared" si="30"/>
        <v>0</v>
      </c>
      <c r="I571" s="122"/>
      <c r="J571" s="140"/>
    </row>
    <row r="572" spans="2:10" ht="15">
      <c r="B572" s="130">
        <v>75.5</v>
      </c>
      <c r="C572" s="130" t="s">
        <v>339</v>
      </c>
      <c r="D572" s="130" t="s">
        <v>340</v>
      </c>
      <c r="F572" s="121">
        <v>1</v>
      </c>
      <c r="G572" s="245"/>
      <c r="H572" s="134">
        <f t="shared" si="30"/>
        <v>0</v>
      </c>
      <c r="I572" s="122"/>
      <c r="J572" s="140"/>
    </row>
    <row r="573" spans="2:10" ht="15">
      <c r="B573" s="130">
        <v>83</v>
      </c>
      <c r="C573" s="130" t="s">
        <v>341</v>
      </c>
      <c r="D573" s="130" t="s">
        <v>338</v>
      </c>
      <c r="F573" s="121">
        <v>1</v>
      </c>
      <c r="G573" s="245"/>
      <c r="H573" s="134">
        <f t="shared" si="30"/>
        <v>0</v>
      </c>
      <c r="I573" s="122"/>
      <c r="J573" s="140"/>
    </row>
    <row r="574" spans="2:10" ht="15">
      <c r="B574" s="130">
        <v>92</v>
      </c>
      <c r="C574" s="130" t="s">
        <v>342</v>
      </c>
      <c r="D574" s="130" t="s">
        <v>343</v>
      </c>
      <c r="F574" s="121">
        <v>1</v>
      </c>
      <c r="G574" s="245"/>
      <c r="H574" s="134">
        <f t="shared" si="30"/>
        <v>0</v>
      </c>
      <c r="I574" s="122"/>
      <c r="J574" s="140"/>
    </row>
    <row r="575" spans="2:10" ht="15">
      <c r="B575" s="130">
        <v>100</v>
      </c>
      <c r="C575" s="130" t="s">
        <v>344</v>
      </c>
      <c r="D575" s="130" t="s">
        <v>343</v>
      </c>
      <c r="F575" s="121">
        <v>1</v>
      </c>
      <c r="G575" s="245"/>
      <c r="H575" s="134">
        <f t="shared" si="30"/>
        <v>0</v>
      </c>
      <c r="I575" s="122"/>
      <c r="J575" s="140"/>
    </row>
    <row r="576" spans="2:10" ht="15">
      <c r="B576" s="130">
        <v>107</v>
      </c>
      <c r="C576" s="130" t="s">
        <v>345</v>
      </c>
      <c r="D576" s="130" t="s">
        <v>343</v>
      </c>
      <c r="F576" s="121">
        <v>1</v>
      </c>
      <c r="G576" s="245"/>
      <c r="H576" s="134">
        <f t="shared" si="30"/>
        <v>0</v>
      </c>
      <c r="I576" s="122"/>
      <c r="J576" s="140"/>
    </row>
    <row r="577" spans="2:10" ht="15">
      <c r="B577" s="124"/>
      <c r="C577" s="124"/>
      <c r="D577" s="124"/>
      <c r="E577" s="124"/>
      <c r="F577" s="124"/>
      <c r="G577" s="125">
        <f>SUM(H568:H576)</f>
        <v>0</v>
      </c>
      <c r="H577" s="126"/>
      <c r="I577" s="124"/>
      <c r="J577" s="140"/>
    </row>
    <row r="578" spans="1:10" ht="15" customHeight="1">
      <c r="A578" s="222">
        <v>65</v>
      </c>
      <c r="B578" s="235" t="s">
        <v>346</v>
      </c>
      <c r="C578" s="226"/>
      <c r="D578" s="226"/>
      <c r="E578" s="226"/>
      <c r="F578" s="226"/>
      <c r="G578" s="227"/>
      <c r="H578" s="227"/>
      <c r="I578" s="226"/>
      <c r="J578" s="228"/>
    </row>
    <row r="579" spans="2:10" ht="45.75" thickBot="1">
      <c r="B579" s="127" t="s">
        <v>321</v>
      </c>
      <c r="C579" s="127" t="s">
        <v>322</v>
      </c>
      <c r="D579" s="127" t="s">
        <v>3</v>
      </c>
      <c r="E579" s="31"/>
      <c r="F579" s="26" t="s">
        <v>10</v>
      </c>
      <c r="G579" s="11" t="s">
        <v>5</v>
      </c>
      <c r="H579" s="11" t="s">
        <v>6</v>
      </c>
      <c r="I579" s="12" t="s">
        <v>515</v>
      </c>
      <c r="J579" s="13" t="s">
        <v>7</v>
      </c>
    </row>
    <row r="580" spans="2:10" ht="15.75" thickTop="1">
      <c r="B580" s="128">
        <v>9</v>
      </c>
      <c r="C580" s="128" t="s">
        <v>324</v>
      </c>
      <c r="D580" s="128" t="s">
        <v>295</v>
      </c>
      <c r="E580" s="32"/>
      <c r="F580" s="117">
        <v>100</v>
      </c>
      <c r="G580" s="244"/>
      <c r="H580" s="134">
        <f aca="true" t="shared" si="31" ref="H580:H588">G580*F580</f>
        <v>0</v>
      </c>
      <c r="I580" s="118"/>
      <c r="J580" s="119">
        <v>100</v>
      </c>
    </row>
    <row r="581" spans="2:10" ht="15">
      <c r="B581" s="130">
        <v>12</v>
      </c>
      <c r="C581" s="130" t="s">
        <v>325</v>
      </c>
      <c r="D581" s="130" t="s">
        <v>295</v>
      </c>
      <c r="F581" s="117">
        <v>100</v>
      </c>
      <c r="G581" s="245"/>
      <c r="H581" s="134">
        <f t="shared" si="31"/>
        <v>0</v>
      </c>
      <c r="I581" s="122"/>
      <c r="J581" s="119">
        <v>100</v>
      </c>
    </row>
    <row r="582" spans="2:10" ht="15">
      <c r="B582" s="130">
        <v>14.5</v>
      </c>
      <c r="C582" s="130" t="s">
        <v>326</v>
      </c>
      <c r="D582" s="130" t="s">
        <v>295</v>
      </c>
      <c r="F582" s="117">
        <v>100</v>
      </c>
      <c r="G582" s="245"/>
      <c r="H582" s="134">
        <f t="shared" si="31"/>
        <v>0</v>
      </c>
      <c r="I582" s="122"/>
      <c r="J582" s="119">
        <v>100</v>
      </c>
    </row>
    <row r="583" spans="2:10" ht="15">
      <c r="B583" s="130">
        <v>18</v>
      </c>
      <c r="C583" s="130" t="s">
        <v>291</v>
      </c>
      <c r="D583" s="130" t="s">
        <v>295</v>
      </c>
      <c r="F583" s="117">
        <v>100</v>
      </c>
      <c r="G583" s="245"/>
      <c r="H583" s="134">
        <f t="shared" si="31"/>
        <v>0</v>
      </c>
      <c r="I583" s="122"/>
      <c r="J583" s="119">
        <v>100</v>
      </c>
    </row>
    <row r="584" spans="2:10" ht="15">
      <c r="B584" s="130">
        <v>22</v>
      </c>
      <c r="C584" s="130" t="s">
        <v>327</v>
      </c>
      <c r="D584" s="130" t="s">
        <v>235</v>
      </c>
      <c r="F584" s="117">
        <v>100</v>
      </c>
      <c r="G584" s="245"/>
      <c r="H584" s="134">
        <f t="shared" si="31"/>
        <v>0</v>
      </c>
      <c r="I584" s="122"/>
      <c r="J584" s="119">
        <v>100</v>
      </c>
    </row>
    <row r="585" spans="2:10" ht="15">
      <c r="B585" s="130">
        <v>24</v>
      </c>
      <c r="C585" s="130" t="s">
        <v>247</v>
      </c>
      <c r="D585" s="130" t="s">
        <v>328</v>
      </c>
      <c r="F585" s="117">
        <v>100</v>
      </c>
      <c r="G585" s="245"/>
      <c r="H585" s="134">
        <f t="shared" si="31"/>
        <v>0</v>
      </c>
      <c r="I585" s="122"/>
      <c r="J585" s="119">
        <v>100</v>
      </c>
    </row>
    <row r="586" spans="2:10" ht="15">
      <c r="B586" s="130">
        <v>27</v>
      </c>
      <c r="C586" s="130" t="s">
        <v>296</v>
      </c>
      <c r="D586" s="130" t="s">
        <v>328</v>
      </c>
      <c r="F586" s="117">
        <v>100</v>
      </c>
      <c r="G586" s="245"/>
      <c r="H586" s="134">
        <f t="shared" si="31"/>
        <v>0</v>
      </c>
      <c r="I586" s="122"/>
      <c r="J586" s="119">
        <v>100</v>
      </c>
    </row>
    <row r="587" spans="2:10" ht="15">
      <c r="B587" s="130">
        <v>32</v>
      </c>
      <c r="C587" s="130" t="s">
        <v>300</v>
      </c>
      <c r="D587" s="130" t="s">
        <v>328</v>
      </c>
      <c r="F587" s="117">
        <v>100</v>
      </c>
      <c r="G587" s="245"/>
      <c r="H587" s="134">
        <f t="shared" si="31"/>
        <v>0</v>
      </c>
      <c r="I587" s="122"/>
      <c r="J587" s="119">
        <v>100</v>
      </c>
    </row>
    <row r="588" spans="2:10" ht="15">
      <c r="B588" s="130">
        <v>44</v>
      </c>
      <c r="C588" s="130" t="s">
        <v>332</v>
      </c>
      <c r="D588" s="130" t="s">
        <v>244</v>
      </c>
      <c r="F588" s="117">
        <v>100</v>
      </c>
      <c r="G588" s="245"/>
      <c r="H588" s="134">
        <f t="shared" si="31"/>
        <v>0</v>
      </c>
      <c r="I588" s="122"/>
      <c r="J588" s="119">
        <v>100</v>
      </c>
    </row>
    <row r="589" spans="2:10" ht="15">
      <c r="B589" s="124"/>
      <c r="C589" s="124"/>
      <c r="D589" s="124"/>
      <c r="E589" s="124"/>
      <c r="F589" s="124"/>
      <c r="G589" s="125">
        <f>SUM(H580:H588)</f>
        <v>0</v>
      </c>
      <c r="H589" s="126"/>
      <c r="I589" s="124"/>
      <c r="J589" s="123"/>
    </row>
    <row r="590" spans="1:10" ht="15" customHeight="1">
      <c r="A590" s="222">
        <v>66</v>
      </c>
      <c r="B590" s="235" t="s">
        <v>347</v>
      </c>
      <c r="C590" s="226"/>
      <c r="D590" s="226"/>
      <c r="E590" s="226"/>
      <c r="F590" s="226"/>
      <c r="G590" s="227"/>
      <c r="H590" s="227"/>
      <c r="I590" s="226"/>
      <c r="J590" s="228"/>
    </row>
    <row r="591" spans="2:10" ht="45.75" thickBot="1">
      <c r="B591" s="127" t="s">
        <v>321</v>
      </c>
      <c r="C591" s="127" t="s">
        <v>322</v>
      </c>
      <c r="D591" s="127" t="s">
        <v>3</v>
      </c>
      <c r="E591" s="31"/>
      <c r="F591" s="26" t="s">
        <v>10</v>
      </c>
      <c r="G591" s="78" t="s">
        <v>5</v>
      </c>
      <c r="H591" s="11" t="s">
        <v>6</v>
      </c>
      <c r="I591" s="12" t="s">
        <v>515</v>
      </c>
      <c r="J591" s="13" t="s">
        <v>7</v>
      </c>
    </row>
    <row r="592" spans="2:10" ht="15.75" thickTop="1">
      <c r="B592" s="128" t="s">
        <v>325</v>
      </c>
      <c r="C592" s="128" t="s">
        <v>204</v>
      </c>
      <c r="D592" s="128" t="s">
        <v>348</v>
      </c>
      <c r="E592" s="32"/>
      <c r="F592" s="117">
        <v>100</v>
      </c>
      <c r="G592" s="244"/>
      <c r="H592" s="134">
        <f aca="true" t="shared" si="32" ref="H592:H598">G592*F592</f>
        <v>0</v>
      </c>
      <c r="I592" s="118"/>
      <c r="J592" s="119">
        <v>100</v>
      </c>
    </row>
    <row r="593" spans="2:10" ht="15">
      <c r="B593" s="130" t="s">
        <v>292</v>
      </c>
      <c r="C593" s="130" t="s">
        <v>289</v>
      </c>
      <c r="D593" s="130" t="s">
        <v>198</v>
      </c>
      <c r="F593" s="117">
        <v>100</v>
      </c>
      <c r="G593" s="245"/>
      <c r="H593" s="134">
        <f t="shared" si="32"/>
        <v>0</v>
      </c>
      <c r="I593" s="122"/>
      <c r="J593" s="119">
        <v>100</v>
      </c>
    </row>
    <row r="594" spans="2:10" ht="15">
      <c r="B594" s="130" t="s">
        <v>247</v>
      </c>
      <c r="C594" s="130" t="s">
        <v>292</v>
      </c>
      <c r="D594" s="130" t="s">
        <v>295</v>
      </c>
      <c r="F594" s="117">
        <v>100</v>
      </c>
      <c r="G594" s="245"/>
      <c r="H594" s="134">
        <f t="shared" si="32"/>
        <v>0</v>
      </c>
      <c r="I594" s="122"/>
      <c r="J594" s="119">
        <v>100</v>
      </c>
    </row>
    <row r="595" spans="2:10" ht="15">
      <c r="B595" s="130" t="s">
        <v>295</v>
      </c>
      <c r="C595" s="130" t="s">
        <v>327</v>
      </c>
      <c r="D595" s="130" t="s">
        <v>349</v>
      </c>
      <c r="F595" s="117">
        <v>100</v>
      </c>
      <c r="G595" s="245"/>
      <c r="H595" s="134">
        <f t="shared" si="32"/>
        <v>0</v>
      </c>
      <c r="I595" s="122"/>
      <c r="J595" s="119">
        <v>100</v>
      </c>
    </row>
    <row r="596" spans="2:10" ht="15">
      <c r="B596" s="130">
        <v>21</v>
      </c>
      <c r="C596" s="130" t="s">
        <v>247</v>
      </c>
      <c r="D596" s="130" t="s">
        <v>349</v>
      </c>
      <c r="F596" s="117">
        <v>100</v>
      </c>
      <c r="G596" s="245"/>
      <c r="H596" s="134">
        <f t="shared" si="32"/>
        <v>0</v>
      </c>
      <c r="I596" s="122"/>
      <c r="J596" s="119">
        <v>100</v>
      </c>
    </row>
    <row r="597" spans="2:10" ht="15">
      <c r="B597" s="130">
        <v>22</v>
      </c>
      <c r="C597" s="130" t="s">
        <v>295</v>
      </c>
      <c r="D597" s="130" t="s">
        <v>349</v>
      </c>
      <c r="F597" s="117">
        <v>100</v>
      </c>
      <c r="G597" s="245"/>
      <c r="H597" s="134">
        <f t="shared" si="32"/>
        <v>0</v>
      </c>
      <c r="I597" s="122"/>
      <c r="J597" s="119">
        <v>100</v>
      </c>
    </row>
    <row r="598" spans="2:10" ht="15">
      <c r="B598" s="130">
        <v>24</v>
      </c>
      <c r="C598" s="130" t="s">
        <v>296</v>
      </c>
      <c r="D598" s="130" t="s">
        <v>349</v>
      </c>
      <c r="F598" s="117">
        <v>100</v>
      </c>
      <c r="G598" s="245"/>
      <c r="H598" s="134">
        <f t="shared" si="32"/>
        <v>0</v>
      </c>
      <c r="I598" s="122"/>
      <c r="J598" s="119">
        <v>100</v>
      </c>
    </row>
    <row r="599" spans="2:10" ht="15">
      <c r="B599" s="124"/>
      <c r="C599" s="124"/>
      <c r="D599" s="124"/>
      <c r="E599" s="124"/>
      <c r="F599" s="124"/>
      <c r="G599" s="125">
        <f>SUM(H592:H598)</f>
        <v>0</v>
      </c>
      <c r="H599" s="126"/>
      <c r="I599" s="124"/>
      <c r="J599" s="123"/>
    </row>
    <row r="600" spans="1:10" ht="15" customHeight="1">
      <c r="A600" s="222">
        <v>67</v>
      </c>
      <c r="B600" s="235" t="s">
        <v>611</v>
      </c>
      <c r="C600" s="226"/>
      <c r="D600" s="226"/>
      <c r="E600" s="226"/>
      <c r="F600" s="226"/>
      <c r="G600" s="227"/>
      <c r="H600" s="227"/>
      <c r="I600" s="226"/>
      <c r="J600" s="228"/>
    </row>
    <row r="601" spans="2:10" ht="45.75" thickBot="1">
      <c r="B601" s="127" t="s">
        <v>9</v>
      </c>
      <c r="C601" s="31"/>
      <c r="D601" s="31"/>
      <c r="E601" s="31"/>
      <c r="F601" s="10" t="s">
        <v>4</v>
      </c>
      <c r="G601" s="11" t="s">
        <v>5</v>
      </c>
      <c r="H601" s="11" t="s">
        <v>6</v>
      </c>
      <c r="I601" s="12" t="s">
        <v>515</v>
      </c>
      <c r="J601" s="13" t="s">
        <v>7</v>
      </c>
    </row>
    <row r="602" spans="2:10" ht="15.75" thickTop="1">
      <c r="B602" s="128">
        <v>115</v>
      </c>
      <c r="C602" s="32"/>
      <c r="D602" s="32"/>
      <c r="E602" s="32"/>
      <c r="F602" s="117">
        <v>1</v>
      </c>
      <c r="G602" s="244"/>
      <c r="H602" s="134">
        <f aca="true" t="shared" si="33" ref="H602:H607">G602*F602</f>
        <v>0</v>
      </c>
      <c r="I602" s="118"/>
      <c r="J602" s="119">
        <v>1</v>
      </c>
    </row>
    <row r="603" spans="2:10" ht="15">
      <c r="B603" s="130">
        <v>130</v>
      </c>
      <c r="F603" s="121">
        <v>1</v>
      </c>
      <c r="G603" s="245"/>
      <c r="H603" s="134">
        <f t="shared" si="33"/>
        <v>0</v>
      </c>
      <c r="I603" s="122"/>
      <c r="J603" s="123">
        <v>1</v>
      </c>
    </row>
    <row r="604" spans="2:10" ht="15">
      <c r="B604" s="130">
        <v>160</v>
      </c>
      <c r="F604" s="121">
        <v>1</v>
      </c>
      <c r="G604" s="245"/>
      <c r="H604" s="134">
        <f t="shared" si="33"/>
        <v>0</v>
      </c>
      <c r="I604" s="122"/>
      <c r="J604" s="123">
        <v>1</v>
      </c>
    </row>
    <row r="605" spans="2:10" ht="15">
      <c r="B605" s="130">
        <v>200</v>
      </c>
      <c r="F605" s="121">
        <v>1</v>
      </c>
      <c r="G605" s="245"/>
      <c r="H605" s="134">
        <f t="shared" si="33"/>
        <v>0</v>
      </c>
      <c r="I605" s="122"/>
      <c r="J605" s="123">
        <v>1</v>
      </c>
    </row>
    <row r="606" spans="2:10" ht="15">
      <c r="B606" s="130">
        <v>250</v>
      </c>
      <c r="F606" s="121">
        <v>1</v>
      </c>
      <c r="G606" s="245"/>
      <c r="H606" s="134">
        <f t="shared" si="33"/>
        <v>0</v>
      </c>
      <c r="I606" s="122"/>
      <c r="J606" s="123">
        <v>1</v>
      </c>
    </row>
    <row r="607" spans="2:10" ht="15">
      <c r="B607" s="130">
        <v>300</v>
      </c>
      <c r="F607" s="121">
        <v>1</v>
      </c>
      <c r="G607" s="245"/>
      <c r="H607" s="134">
        <f t="shared" si="33"/>
        <v>0</v>
      </c>
      <c r="I607" s="122"/>
      <c r="J607" s="123">
        <v>1</v>
      </c>
    </row>
    <row r="608" spans="2:10" ht="15">
      <c r="B608" s="124"/>
      <c r="C608" s="137"/>
      <c r="D608" s="137"/>
      <c r="E608" s="138">
        <f>SUM(H602:H607)</f>
        <v>0</v>
      </c>
      <c r="F608" s="124"/>
      <c r="G608" s="126"/>
      <c r="H608" s="126"/>
      <c r="I608" s="124"/>
      <c r="J608" s="123"/>
    </row>
    <row r="609" spans="1:10" ht="15" customHeight="1">
      <c r="A609" s="222">
        <v>68</v>
      </c>
      <c r="B609" s="235" t="s">
        <v>608</v>
      </c>
      <c r="C609" s="226"/>
      <c r="D609" s="226"/>
      <c r="E609" s="226"/>
      <c r="F609" s="226"/>
      <c r="G609" s="227"/>
      <c r="H609" s="227"/>
      <c r="I609" s="226"/>
      <c r="J609" s="228"/>
    </row>
    <row r="610" spans="2:10" ht="45.75" thickBot="1">
      <c r="B610" s="127" t="s">
        <v>9</v>
      </c>
      <c r="C610" s="31"/>
      <c r="D610" s="31"/>
      <c r="E610" s="31"/>
      <c r="F610" s="141" t="s">
        <v>4</v>
      </c>
      <c r="G610" s="93" t="s">
        <v>5</v>
      </c>
      <c r="H610" s="93" t="s">
        <v>6</v>
      </c>
      <c r="I610" s="12" t="s">
        <v>515</v>
      </c>
      <c r="J610" s="94" t="s">
        <v>7</v>
      </c>
    </row>
    <row r="611" spans="2:10" ht="15.75" thickTop="1">
      <c r="B611" s="128" t="s">
        <v>350</v>
      </c>
      <c r="C611" s="32"/>
      <c r="D611" s="32"/>
      <c r="E611" s="32"/>
      <c r="F611" s="117">
        <v>1</v>
      </c>
      <c r="G611" s="244"/>
      <c r="H611" s="134">
        <f aca="true" t="shared" si="34" ref="H611:H614">G611*F611</f>
        <v>0</v>
      </c>
      <c r="I611" s="118"/>
      <c r="J611" s="123">
        <v>1</v>
      </c>
    </row>
    <row r="612" spans="2:10" ht="15">
      <c r="B612" s="130" t="s">
        <v>249</v>
      </c>
      <c r="F612" s="121">
        <v>1</v>
      </c>
      <c r="G612" s="245"/>
      <c r="H612" s="134">
        <f t="shared" si="34"/>
        <v>0</v>
      </c>
      <c r="I612" s="122"/>
      <c r="J612" s="123">
        <v>1</v>
      </c>
    </row>
    <row r="613" spans="2:10" ht="15">
      <c r="B613" s="130" t="s">
        <v>351</v>
      </c>
      <c r="F613" s="121">
        <v>1</v>
      </c>
      <c r="G613" s="245"/>
      <c r="H613" s="134">
        <f t="shared" si="34"/>
        <v>0</v>
      </c>
      <c r="I613" s="122"/>
      <c r="J613" s="123">
        <v>1</v>
      </c>
    </row>
    <row r="614" spans="2:10" ht="15">
      <c r="B614" s="130" t="s">
        <v>238</v>
      </c>
      <c r="F614" s="121">
        <v>1</v>
      </c>
      <c r="G614" s="245"/>
      <c r="H614" s="134">
        <f t="shared" si="34"/>
        <v>0</v>
      </c>
      <c r="I614" s="122"/>
      <c r="J614" s="123">
        <v>1</v>
      </c>
    </row>
    <row r="615" spans="2:10" ht="15">
      <c r="B615" s="124"/>
      <c r="C615" s="124"/>
      <c r="D615" s="124"/>
      <c r="E615" s="125">
        <f>SUM(H611:H614)</f>
        <v>0</v>
      </c>
      <c r="F615" s="124"/>
      <c r="G615" s="126"/>
      <c r="H615" s="126"/>
      <c r="I615" s="124"/>
      <c r="J615" s="123"/>
    </row>
    <row r="616" spans="1:10" ht="15" customHeight="1">
      <c r="A616" s="222">
        <v>69</v>
      </c>
      <c r="B616" s="235" t="s">
        <v>609</v>
      </c>
      <c r="C616" s="226"/>
      <c r="D616" s="226"/>
      <c r="E616" s="226"/>
      <c r="F616" s="226"/>
      <c r="G616" s="227"/>
      <c r="H616" s="227"/>
      <c r="I616" s="226"/>
      <c r="J616" s="228"/>
    </row>
    <row r="617" spans="2:10" ht="45.75" thickBot="1">
      <c r="B617" s="127" t="s">
        <v>9</v>
      </c>
      <c r="C617" s="31"/>
      <c r="D617" s="31"/>
      <c r="E617" s="31"/>
      <c r="F617" s="10" t="s">
        <v>4</v>
      </c>
      <c r="G617" s="11" t="s">
        <v>5</v>
      </c>
      <c r="H617" s="11" t="s">
        <v>6</v>
      </c>
      <c r="I617" s="12" t="s">
        <v>515</v>
      </c>
      <c r="J617" s="13" t="s">
        <v>7</v>
      </c>
    </row>
    <row r="618" spans="2:10" ht="15.75" thickTop="1">
      <c r="B618" s="128">
        <v>100</v>
      </c>
      <c r="C618" s="32"/>
      <c r="D618" s="32"/>
      <c r="E618" s="32"/>
      <c r="F618" s="117">
        <v>1</v>
      </c>
      <c r="G618" s="244"/>
      <c r="H618" s="134">
        <f>G618*F618</f>
        <v>0</v>
      </c>
      <c r="I618" s="118"/>
      <c r="J618" s="119">
        <v>1</v>
      </c>
    </row>
    <row r="619" spans="2:10" ht="15">
      <c r="B619" s="130">
        <v>150</v>
      </c>
      <c r="F619" s="121">
        <v>1</v>
      </c>
      <c r="G619" s="245"/>
      <c r="H619" s="134">
        <f>G619*F619</f>
        <v>0</v>
      </c>
      <c r="I619" s="122"/>
      <c r="J619" s="123">
        <v>1</v>
      </c>
    </row>
    <row r="620" spans="2:10" ht="15">
      <c r="B620" s="130">
        <v>200</v>
      </c>
      <c r="F620" s="121">
        <v>1</v>
      </c>
      <c r="G620" s="245"/>
      <c r="H620" s="134">
        <f>G620*F620</f>
        <v>0</v>
      </c>
      <c r="I620" s="122"/>
      <c r="J620" s="123">
        <v>1</v>
      </c>
    </row>
    <row r="621" spans="2:10" ht="15">
      <c r="B621" s="130">
        <v>250</v>
      </c>
      <c r="F621" s="121">
        <v>1</v>
      </c>
      <c r="G621" s="245"/>
      <c r="H621" s="134">
        <f>G621*F621</f>
        <v>0</v>
      </c>
      <c r="I621" s="122"/>
      <c r="J621" s="123">
        <v>1</v>
      </c>
    </row>
    <row r="622" spans="2:10" ht="15">
      <c r="B622" s="124"/>
      <c r="C622" s="124"/>
      <c r="D622" s="124"/>
      <c r="E622" s="125">
        <f>SUM(H618:H621)</f>
        <v>0</v>
      </c>
      <c r="F622" s="124"/>
      <c r="G622" s="126"/>
      <c r="H622" s="126"/>
      <c r="I622" s="124"/>
      <c r="J622" s="123"/>
    </row>
    <row r="623" spans="1:10" ht="15" customHeight="1">
      <c r="A623" s="222">
        <v>70</v>
      </c>
      <c r="B623" s="235" t="s">
        <v>610</v>
      </c>
      <c r="C623" s="226"/>
      <c r="D623" s="226"/>
      <c r="E623" s="226"/>
      <c r="F623" s="226"/>
      <c r="G623" s="227"/>
      <c r="H623" s="227"/>
      <c r="I623" s="226"/>
      <c r="J623" s="228"/>
    </row>
    <row r="624" spans="2:10" ht="45.75" thickBot="1">
      <c r="B624" s="127" t="s">
        <v>9</v>
      </c>
      <c r="C624" s="31"/>
      <c r="D624" s="31"/>
      <c r="E624" s="31"/>
      <c r="F624" s="10" t="s">
        <v>4</v>
      </c>
      <c r="G624" s="11" t="s">
        <v>5</v>
      </c>
      <c r="H624" s="11" t="s">
        <v>6</v>
      </c>
      <c r="I624" s="12" t="s">
        <v>515</v>
      </c>
      <c r="J624" s="13" t="s">
        <v>7</v>
      </c>
    </row>
    <row r="625" spans="2:10" ht="15.75" thickTop="1">
      <c r="B625" s="128" t="s">
        <v>254</v>
      </c>
      <c r="C625" s="32"/>
      <c r="D625" s="32"/>
      <c r="E625" s="32"/>
      <c r="F625" s="117">
        <v>1</v>
      </c>
      <c r="G625" s="244"/>
      <c r="H625" s="134">
        <f>G625*F625</f>
        <v>0</v>
      </c>
      <c r="I625" s="118"/>
      <c r="J625" s="119">
        <v>1</v>
      </c>
    </row>
    <row r="626" spans="2:10" ht="15">
      <c r="B626" s="130" t="s">
        <v>352</v>
      </c>
      <c r="F626" s="121">
        <v>1</v>
      </c>
      <c r="G626" s="245"/>
      <c r="H626" s="134">
        <f>G626*F626</f>
        <v>0</v>
      </c>
      <c r="I626" s="122"/>
      <c r="J626" s="123">
        <v>1</v>
      </c>
    </row>
    <row r="627" spans="2:10" ht="15">
      <c r="B627" s="130" t="s">
        <v>353</v>
      </c>
      <c r="F627" s="121">
        <v>1</v>
      </c>
      <c r="G627" s="245"/>
      <c r="H627" s="134">
        <f>G627*F627</f>
        <v>0</v>
      </c>
      <c r="I627" s="122"/>
      <c r="J627" s="123">
        <v>1</v>
      </c>
    </row>
    <row r="628" spans="2:10" ht="15">
      <c r="B628" s="124"/>
      <c r="C628" s="124"/>
      <c r="D628" s="124"/>
      <c r="E628" s="125">
        <f>SUM(H625:H627)</f>
        <v>0</v>
      </c>
      <c r="F628" s="124"/>
      <c r="G628" s="126"/>
      <c r="H628" s="126"/>
      <c r="I628" s="124"/>
      <c r="J628" s="123"/>
    </row>
    <row r="629" spans="1:10" ht="17.25" customHeight="1">
      <c r="A629" s="222">
        <v>71</v>
      </c>
      <c r="B629" s="235" t="s">
        <v>354</v>
      </c>
      <c r="C629" s="226"/>
      <c r="D629" s="226"/>
      <c r="E629" s="226"/>
      <c r="F629" s="226"/>
      <c r="G629" s="227"/>
      <c r="H629" s="227"/>
      <c r="I629" s="226"/>
      <c r="J629" s="228"/>
    </row>
    <row r="630" spans="2:10" ht="45.75" thickBot="1">
      <c r="B630" s="127" t="s">
        <v>9</v>
      </c>
      <c r="C630" s="127" t="s">
        <v>605</v>
      </c>
      <c r="D630" s="153" t="s">
        <v>606</v>
      </c>
      <c r="E630" s="31"/>
      <c r="F630" s="10" t="s">
        <v>4</v>
      </c>
      <c r="G630" s="11" t="s">
        <v>5</v>
      </c>
      <c r="H630" s="11" t="s">
        <v>6</v>
      </c>
      <c r="I630" s="12" t="s">
        <v>515</v>
      </c>
      <c r="J630" s="13" t="s">
        <v>7</v>
      </c>
    </row>
    <row r="631" spans="2:10" ht="15.75" thickTop="1">
      <c r="B631" s="128">
        <v>150</v>
      </c>
      <c r="C631" s="128" t="s">
        <v>355</v>
      </c>
      <c r="D631" s="128" t="s">
        <v>356</v>
      </c>
      <c r="E631" s="32"/>
      <c r="F631" s="117">
        <v>1</v>
      </c>
      <c r="G631" s="244"/>
      <c r="H631" s="134">
        <f>G631*F631</f>
        <v>0</v>
      </c>
      <c r="I631" s="118"/>
      <c r="J631" s="119">
        <v>1</v>
      </c>
    </row>
    <row r="632" spans="2:10" ht="15">
      <c r="B632" s="130">
        <v>185</v>
      </c>
      <c r="C632" s="130" t="s">
        <v>357</v>
      </c>
      <c r="D632" s="130" t="s">
        <v>356</v>
      </c>
      <c r="F632" s="121">
        <v>1</v>
      </c>
      <c r="G632" s="245"/>
      <c r="H632" s="134">
        <f>G632*F632</f>
        <v>0</v>
      </c>
      <c r="I632" s="122"/>
      <c r="J632" s="123">
        <v>1</v>
      </c>
    </row>
    <row r="633" spans="2:10" ht="15">
      <c r="B633" s="130">
        <v>250</v>
      </c>
      <c r="C633" s="130" t="s">
        <v>358</v>
      </c>
      <c r="D633" s="130" t="s">
        <v>356</v>
      </c>
      <c r="F633" s="121">
        <v>1</v>
      </c>
      <c r="G633" s="245"/>
      <c r="H633" s="134">
        <f>G633*F633</f>
        <v>0</v>
      </c>
      <c r="I633" s="122"/>
      <c r="J633" s="123">
        <v>1</v>
      </c>
    </row>
    <row r="634" spans="2:10" ht="15">
      <c r="B634" s="130">
        <v>300</v>
      </c>
      <c r="C634" s="130" t="s">
        <v>358</v>
      </c>
      <c r="D634" s="130" t="s">
        <v>356</v>
      </c>
      <c r="F634" s="121">
        <v>1</v>
      </c>
      <c r="G634" s="245"/>
      <c r="H634" s="134">
        <f>G634*F634</f>
        <v>0</v>
      </c>
      <c r="I634" s="122"/>
      <c r="J634" s="123">
        <v>1</v>
      </c>
    </row>
    <row r="635" spans="2:10" ht="15">
      <c r="B635" s="124"/>
      <c r="C635" s="124"/>
      <c r="D635" s="124"/>
      <c r="E635" s="124"/>
      <c r="F635" s="124"/>
      <c r="G635" s="125">
        <f>SUM(H631:H634)</f>
        <v>0</v>
      </c>
      <c r="H635" s="126"/>
      <c r="I635" s="124"/>
      <c r="J635" s="123"/>
    </row>
    <row r="636" spans="1:10" ht="15" customHeight="1">
      <c r="A636" s="222">
        <v>72</v>
      </c>
      <c r="B636" s="235" t="s">
        <v>359</v>
      </c>
      <c r="C636" s="226"/>
      <c r="D636" s="226"/>
      <c r="E636" s="226"/>
      <c r="F636" s="226"/>
      <c r="G636" s="227"/>
      <c r="H636" s="227"/>
      <c r="I636" s="226"/>
      <c r="J636" s="228"/>
    </row>
    <row r="637" spans="2:10" ht="45.75" thickBot="1">
      <c r="B637" s="127" t="s">
        <v>9</v>
      </c>
      <c r="C637" s="127" t="s">
        <v>605</v>
      </c>
      <c r="D637" s="153" t="s">
        <v>606</v>
      </c>
      <c r="E637" s="31"/>
      <c r="F637" s="10" t="s">
        <v>4</v>
      </c>
      <c r="G637" s="11" t="s">
        <v>5</v>
      </c>
      <c r="H637" s="11" t="s">
        <v>6</v>
      </c>
      <c r="I637" s="12" t="s">
        <v>515</v>
      </c>
      <c r="J637" s="13" t="s">
        <v>7</v>
      </c>
    </row>
    <row r="638" spans="2:10" ht="15.75" thickTop="1">
      <c r="B638" s="128" t="s">
        <v>360</v>
      </c>
      <c r="C638" s="128" t="s">
        <v>361</v>
      </c>
      <c r="D638" s="128" t="s">
        <v>362</v>
      </c>
      <c r="E638" s="32"/>
      <c r="F638" s="117">
        <v>1</v>
      </c>
      <c r="G638" s="244"/>
      <c r="H638" s="134">
        <f aca="true" t="shared" si="35" ref="H638:H641">G638*F638</f>
        <v>0</v>
      </c>
      <c r="I638" s="118"/>
      <c r="J638" s="119">
        <v>1</v>
      </c>
    </row>
    <row r="639" spans="2:10" ht="15">
      <c r="B639" s="130" t="s">
        <v>364</v>
      </c>
      <c r="C639" s="130" t="s">
        <v>363</v>
      </c>
      <c r="D639" s="130" t="s">
        <v>365</v>
      </c>
      <c r="F639" s="121">
        <v>1</v>
      </c>
      <c r="G639" s="245"/>
      <c r="H639" s="134">
        <f t="shared" si="35"/>
        <v>0</v>
      </c>
      <c r="I639" s="122"/>
      <c r="J639" s="123">
        <v>1</v>
      </c>
    </row>
    <row r="640" spans="2:10" ht="15">
      <c r="B640" s="130" t="s">
        <v>366</v>
      </c>
      <c r="C640" s="130" t="s">
        <v>363</v>
      </c>
      <c r="D640" s="130" t="s">
        <v>365</v>
      </c>
      <c r="F640" s="121">
        <v>1</v>
      </c>
      <c r="G640" s="245"/>
      <c r="H640" s="134">
        <f t="shared" si="35"/>
        <v>0</v>
      </c>
      <c r="I640" s="122"/>
      <c r="J640" s="123">
        <v>1</v>
      </c>
    </row>
    <row r="641" spans="2:10" ht="15">
      <c r="B641" s="130">
        <v>300</v>
      </c>
      <c r="C641" s="130" t="s">
        <v>367</v>
      </c>
      <c r="D641" s="130" t="s">
        <v>368</v>
      </c>
      <c r="F641" s="121">
        <v>2</v>
      </c>
      <c r="G641" s="245"/>
      <c r="H641" s="134">
        <f t="shared" si="35"/>
        <v>0</v>
      </c>
      <c r="I641" s="122"/>
      <c r="J641" s="123">
        <v>1</v>
      </c>
    </row>
    <row r="642" spans="2:10" ht="15">
      <c r="B642" s="130"/>
      <c r="C642" s="130"/>
      <c r="D642" s="130"/>
      <c r="E642" s="142"/>
      <c r="F642" s="132"/>
      <c r="G642" s="138">
        <f>SUM(H638:H641)</f>
        <v>0</v>
      </c>
      <c r="H642" s="126"/>
      <c r="I642" s="124"/>
      <c r="J642" s="123"/>
    </row>
    <row r="643" spans="1:10" ht="15.75" customHeight="1">
      <c r="A643" s="222">
        <v>73</v>
      </c>
      <c r="B643" s="235" t="s">
        <v>369</v>
      </c>
      <c r="C643" s="226"/>
      <c r="D643" s="226"/>
      <c r="E643" s="226"/>
      <c r="F643" s="226"/>
      <c r="G643" s="227"/>
      <c r="H643" s="227"/>
      <c r="I643" s="226"/>
      <c r="J643" s="228"/>
    </row>
    <row r="644" spans="2:10" ht="45.75" thickBot="1">
      <c r="B644" s="127" t="s">
        <v>9</v>
      </c>
      <c r="C644" s="127" t="s">
        <v>607</v>
      </c>
      <c r="D644" s="31"/>
      <c r="E644" s="31"/>
      <c r="F644" s="10" t="s">
        <v>4</v>
      </c>
      <c r="G644" s="11" t="s">
        <v>5</v>
      </c>
      <c r="H644" s="11" t="s">
        <v>6</v>
      </c>
      <c r="I644" s="12" t="s">
        <v>515</v>
      </c>
      <c r="J644" s="13" t="s">
        <v>7</v>
      </c>
    </row>
    <row r="645" spans="2:10" ht="15.75" thickTop="1">
      <c r="B645" s="128">
        <v>170</v>
      </c>
      <c r="C645" s="128" t="s">
        <v>371</v>
      </c>
      <c r="D645" s="32"/>
      <c r="E645" s="32"/>
      <c r="F645" s="117">
        <v>1</v>
      </c>
      <c r="G645" s="244"/>
      <c r="H645" s="134">
        <f>G645*F645</f>
        <v>0</v>
      </c>
      <c r="I645" s="118"/>
      <c r="J645" s="119">
        <v>1</v>
      </c>
    </row>
    <row r="646" spans="2:10" ht="15">
      <c r="B646" s="124"/>
      <c r="C646" s="124"/>
      <c r="D646" s="137"/>
      <c r="E646" s="137"/>
      <c r="F646" s="138">
        <f>SUM(H645)</f>
        <v>0</v>
      </c>
      <c r="G646" s="126"/>
      <c r="H646" s="126"/>
      <c r="I646" s="124"/>
      <c r="J646" s="123"/>
    </row>
    <row r="647" spans="1:10" ht="15" customHeight="1">
      <c r="A647" s="222">
        <v>74</v>
      </c>
      <c r="B647" s="235" t="s">
        <v>372</v>
      </c>
      <c r="C647" s="226"/>
      <c r="D647" s="226"/>
      <c r="E647" s="226"/>
      <c r="F647" s="226"/>
      <c r="G647" s="227"/>
      <c r="H647" s="227"/>
      <c r="I647" s="226"/>
      <c r="J647" s="228"/>
    </row>
    <row r="648" spans="2:10" ht="45.75" thickBot="1">
      <c r="B648" s="127" t="s">
        <v>9</v>
      </c>
      <c r="C648" s="127" t="s">
        <v>370</v>
      </c>
      <c r="D648" s="31"/>
      <c r="E648" s="31"/>
      <c r="F648" s="10" t="s">
        <v>4</v>
      </c>
      <c r="G648" s="11" t="s">
        <v>5</v>
      </c>
      <c r="H648" s="11" t="s">
        <v>6</v>
      </c>
      <c r="I648" s="12" t="s">
        <v>515</v>
      </c>
      <c r="J648" s="13" t="s">
        <v>7</v>
      </c>
    </row>
    <row r="649" spans="2:10" ht="15.75" thickTop="1">
      <c r="B649" s="128" t="s">
        <v>373</v>
      </c>
      <c r="C649" s="128" t="s">
        <v>374</v>
      </c>
      <c r="D649" s="32"/>
      <c r="E649" s="32"/>
      <c r="F649" s="117">
        <v>1</v>
      </c>
      <c r="G649" s="244"/>
      <c r="H649" s="134">
        <f>G649*F649</f>
        <v>0</v>
      </c>
      <c r="I649" s="118"/>
      <c r="J649" s="119">
        <v>1</v>
      </c>
    </row>
    <row r="650" spans="2:10" ht="15">
      <c r="B650" s="130">
        <v>150</v>
      </c>
      <c r="C650" s="130" t="s">
        <v>375</v>
      </c>
      <c r="F650" s="121">
        <v>1</v>
      </c>
      <c r="G650" s="245"/>
      <c r="H650" s="143">
        <f>G650*F650</f>
        <v>0</v>
      </c>
      <c r="I650" s="122"/>
      <c r="J650" s="123">
        <v>1</v>
      </c>
    </row>
    <row r="651" spans="2:10" ht="15">
      <c r="B651" s="130">
        <v>200</v>
      </c>
      <c r="C651" s="130" t="s">
        <v>376</v>
      </c>
      <c r="F651" s="121">
        <v>1</v>
      </c>
      <c r="G651" s="245"/>
      <c r="H651" s="143">
        <f>G651*F651</f>
        <v>0</v>
      </c>
      <c r="I651" s="122"/>
      <c r="J651" s="123">
        <v>1</v>
      </c>
    </row>
    <row r="652" spans="2:10" ht="15">
      <c r="B652" s="130">
        <v>300</v>
      </c>
      <c r="C652" s="130" t="s">
        <v>376</v>
      </c>
      <c r="F652" s="121">
        <v>1</v>
      </c>
      <c r="G652" s="245"/>
      <c r="H652" s="143">
        <f>G652*F652</f>
        <v>0</v>
      </c>
      <c r="I652" s="122"/>
      <c r="J652" s="123">
        <v>1</v>
      </c>
    </row>
    <row r="653" spans="2:10" ht="15">
      <c r="B653" s="124"/>
      <c r="C653" s="124"/>
      <c r="D653" s="124"/>
      <c r="E653" s="124"/>
      <c r="F653" s="125">
        <f>SUM(H649:H652)</f>
        <v>0</v>
      </c>
      <c r="G653" s="126"/>
      <c r="H653" s="126"/>
      <c r="I653" s="124"/>
      <c r="J653" s="123"/>
    </row>
    <row r="654" spans="1:10" ht="15" customHeight="1">
      <c r="A654" s="222">
        <v>75</v>
      </c>
      <c r="B654" s="235" t="s">
        <v>377</v>
      </c>
      <c r="C654" s="226"/>
      <c r="D654" s="226"/>
      <c r="E654" s="226"/>
      <c r="F654" s="226"/>
      <c r="G654" s="227"/>
      <c r="H654" s="227"/>
      <c r="I654" s="226"/>
      <c r="J654" s="228"/>
    </row>
    <row r="655" spans="2:10" ht="45.75" thickBot="1">
      <c r="B655" s="127" t="s">
        <v>35</v>
      </c>
      <c r="C655" s="127" t="s">
        <v>378</v>
      </c>
      <c r="D655" s="31"/>
      <c r="E655" s="31"/>
      <c r="F655" s="10" t="s">
        <v>4</v>
      </c>
      <c r="G655" s="11" t="s">
        <v>5</v>
      </c>
      <c r="H655" s="11" t="s">
        <v>6</v>
      </c>
      <c r="I655" s="12" t="s">
        <v>515</v>
      </c>
      <c r="J655" s="13" t="s">
        <v>7</v>
      </c>
    </row>
    <row r="656" spans="2:10" ht="15.75" thickTop="1">
      <c r="B656" s="128" t="s">
        <v>379</v>
      </c>
      <c r="C656" s="128" t="s">
        <v>295</v>
      </c>
      <c r="D656" s="32"/>
      <c r="E656" s="32"/>
      <c r="F656" s="117">
        <v>1</v>
      </c>
      <c r="G656" s="244"/>
      <c r="H656" s="134">
        <f>G656*F656</f>
        <v>0</v>
      </c>
      <c r="I656" s="118"/>
      <c r="J656" s="119">
        <v>1</v>
      </c>
    </row>
    <row r="657" spans="2:10" ht="15">
      <c r="B657" s="130" t="s">
        <v>379</v>
      </c>
      <c r="C657" s="130" t="s">
        <v>328</v>
      </c>
      <c r="F657" s="121">
        <v>1</v>
      </c>
      <c r="G657" s="245"/>
      <c r="H657" s="134">
        <f>G657*F657</f>
        <v>0</v>
      </c>
      <c r="I657" s="122"/>
      <c r="J657" s="123">
        <v>1</v>
      </c>
    </row>
    <row r="658" spans="2:10" ht="15">
      <c r="B658" s="130" t="s">
        <v>380</v>
      </c>
      <c r="C658" s="130" t="s">
        <v>295</v>
      </c>
      <c r="F658" s="121">
        <v>1</v>
      </c>
      <c r="G658" s="245"/>
      <c r="H658" s="134">
        <f>G658*F658</f>
        <v>0</v>
      </c>
      <c r="I658" s="122"/>
      <c r="J658" s="123">
        <v>1</v>
      </c>
    </row>
    <row r="659" spans="2:10" ht="15">
      <c r="B659" s="130" t="s">
        <v>380</v>
      </c>
      <c r="C659" s="130" t="s">
        <v>328</v>
      </c>
      <c r="F659" s="121">
        <v>1</v>
      </c>
      <c r="G659" s="245"/>
      <c r="H659" s="134">
        <f>G659*F659</f>
        <v>0</v>
      </c>
      <c r="I659" s="122"/>
      <c r="J659" s="123">
        <v>1</v>
      </c>
    </row>
    <row r="660" spans="2:10" ht="15">
      <c r="B660" s="124"/>
      <c r="C660" s="124"/>
      <c r="D660" s="124"/>
      <c r="E660" s="124"/>
      <c r="F660" s="125">
        <f>SUM(H656:H659)</f>
        <v>0</v>
      </c>
      <c r="G660" s="126"/>
      <c r="H660" s="126"/>
      <c r="I660" s="124"/>
      <c r="J660" s="123"/>
    </row>
    <row r="661" spans="1:10" ht="15" customHeight="1">
      <c r="A661" s="222">
        <v>76</v>
      </c>
      <c r="B661" s="235" t="s">
        <v>631</v>
      </c>
      <c r="C661" s="226"/>
      <c r="D661" s="226"/>
      <c r="E661" s="226"/>
      <c r="F661" s="226"/>
      <c r="G661" s="227"/>
      <c r="H661" s="227"/>
      <c r="I661" s="226"/>
      <c r="J661" s="228"/>
    </row>
    <row r="662" spans="2:10" ht="45.75" thickBot="1">
      <c r="B662" s="127" t="s">
        <v>9</v>
      </c>
      <c r="C662" s="31"/>
      <c r="D662" s="31"/>
      <c r="E662" s="31"/>
      <c r="F662" s="10" t="s">
        <v>4</v>
      </c>
      <c r="G662" s="11" t="s">
        <v>5</v>
      </c>
      <c r="H662" s="11" t="s">
        <v>6</v>
      </c>
      <c r="I662" s="12" t="s">
        <v>515</v>
      </c>
      <c r="J662" s="13" t="s">
        <v>7</v>
      </c>
    </row>
    <row r="663" spans="2:10" ht="15.75" thickTop="1">
      <c r="B663" s="128">
        <v>200</v>
      </c>
      <c r="C663" s="32"/>
      <c r="D663" s="32"/>
      <c r="E663" s="32"/>
      <c r="F663" s="117">
        <v>1</v>
      </c>
      <c r="G663" s="244"/>
      <c r="H663" s="134">
        <f>G663*F663</f>
        <v>0</v>
      </c>
      <c r="I663" s="118"/>
      <c r="J663" s="119">
        <v>1</v>
      </c>
    </row>
    <row r="664" spans="2:10" ht="15">
      <c r="B664" s="130">
        <v>300</v>
      </c>
      <c r="F664" s="121">
        <v>1</v>
      </c>
      <c r="G664" s="245"/>
      <c r="H664" s="134">
        <f>G664*F664</f>
        <v>0</v>
      </c>
      <c r="I664" s="122"/>
      <c r="J664" s="123">
        <v>1</v>
      </c>
    </row>
    <row r="665" spans="2:10" ht="15">
      <c r="B665" s="130"/>
      <c r="C665" s="124"/>
      <c r="D665" s="124"/>
      <c r="E665" s="125">
        <f>SUM(H663:H664)</f>
        <v>0</v>
      </c>
      <c r="F665" s="124"/>
      <c r="G665" s="126"/>
      <c r="H665" s="126"/>
      <c r="I665" s="124"/>
      <c r="J665" s="123"/>
    </row>
    <row r="666" spans="1:10" ht="15" customHeight="1">
      <c r="A666" s="222">
        <v>77</v>
      </c>
      <c r="B666" s="235" t="s">
        <v>381</v>
      </c>
      <c r="C666" s="226"/>
      <c r="D666" s="226"/>
      <c r="E666" s="226"/>
      <c r="F666" s="226"/>
      <c r="G666" s="227"/>
      <c r="H666" s="227"/>
      <c r="I666" s="226"/>
      <c r="J666" s="228"/>
    </row>
    <row r="667" spans="2:10" ht="45.75" thickBot="1">
      <c r="B667" s="127" t="s">
        <v>382</v>
      </c>
      <c r="C667" s="127" t="s">
        <v>9</v>
      </c>
      <c r="D667" s="31"/>
      <c r="E667" s="31"/>
      <c r="F667" s="10" t="s">
        <v>4</v>
      </c>
      <c r="G667" s="11" t="s">
        <v>5</v>
      </c>
      <c r="H667" s="11" t="s">
        <v>6</v>
      </c>
      <c r="I667" s="12" t="s">
        <v>515</v>
      </c>
      <c r="J667" s="13" t="s">
        <v>7</v>
      </c>
    </row>
    <row r="668" spans="2:10" ht="15.75" thickTop="1">
      <c r="B668" s="128" t="s">
        <v>383</v>
      </c>
      <c r="C668" s="128">
        <v>150</v>
      </c>
      <c r="D668" s="32"/>
      <c r="E668" s="32"/>
      <c r="F668" s="117">
        <v>1</v>
      </c>
      <c r="G668" s="244"/>
      <c r="H668" s="134">
        <f>G668*F668</f>
        <v>0</v>
      </c>
      <c r="I668" s="118"/>
      <c r="J668" s="119">
        <v>1</v>
      </c>
    </row>
    <row r="669" spans="2:10" ht="15">
      <c r="B669" s="130" t="s">
        <v>384</v>
      </c>
      <c r="C669" s="130">
        <v>150</v>
      </c>
      <c r="F669" s="121">
        <v>1</v>
      </c>
      <c r="G669" s="245"/>
      <c r="H669" s="134">
        <f>G669*F669</f>
        <v>0</v>
      </c>
      <c r="I669" s="122"/>
      <c r="J669" s="123">
        <v>1</v>
      </c>
    </row>
    <row r="670" spans="2:10" ht="15">
      <c r="B670" s="124"/>
      <c r="C670" s="124"/>
      <c r="D670" s="137"/>
      <c r="E670" s="137"/>
      <c r="F670" s="138">
        <f>SUM(H668:H669)</f>
        <v>0</v>
      </c>
      <c r="G670" s="126"/>
      <c r="H670" s="126"/>
      <c r="I670" s="124"/>
      <c r="J670" s="123"/>
    </row>
    <row r="671" spans="1:10" ht="15" customHeight="1">
      <c r="A671" s="222">
        <v>78</v>
      </c>
      <c r="B671" s="235" t="s">
        <v>385</v>
      </c>
      <c r="C671" s="226"/>
      <c r="D671" s="226"/>
      <c r="E671" s="226"/>
      <c r="F671" s="226"/>
      <c r="G671" s="227"/>
      <c r="H671" s="227"/>
      <c r="I671" s="226"/>
      <c r="J671" s="228"/>
    </row>
    <row r="672" spans="2:10" ht="45.75" thickBot="1">
      <c r="B672" s="127" t="s">
        <v>9</v>
      </c>
      <c r="C672" s="127" t="s">
        <v>386</v>
      </c>
      <c r="D672" s="31"/>
      <c r="E672" s="31"/>
      <c r="F672" s="10" t="s">
        <v>4</v>
      </c>
      <c r="G672" s="11" t="s">
        <v>5</v>
      </c>
      <c r="H672" s="11" t="s">
        <v>6</v>
      </c>
      <c r="I672" s="12" t="s">
        <v>515</v>
      </c>
      <c r="J672" s="13" t="s">
        <v>7</v>
      </c>
    </row>
    <row r="673" spans="2:10" ht="15.75" thickTop="1">
      <c r="B673" s="130">
        <v>150</v>
      </c>
      <c r="C673" s="130">
        <v>1</v>
      </c>
      <c r="F673" s="121">
        <v>1</v>
      </c>
      <c r="G673" s="245"/>
      <c r="H673" s="134">
        <f>G673*F673</f>
        <v>0</v>
      </c>
      <c r="I673" s="122"/>
      <c r="J673" s="123">
        <v>1</v>
      </c>
    </row>
    <row r="674" spans="2:10" ht="15">
      <c r="B674" s="130">
        <v>150</v>
      </c>
      <c r="C674" s="130">
        <v>1.4</v>
      </c>
      <c r="F674" s="121">
        <v>2</v>
      </c>
      <c r="G674" s="245"/>
      <c r="H674" s="134">
        <f>G674*F674</f>
        <v>0</v>
      </c>
      <c r="I674" s="122"/>
      <c r="J674" s="123">
        <v>1</v>
      </c>
    </row>
    <row r="675" spans="2:10" ht="15">
      <c r="B675" s="124"/>
      <c r="C675" s="124"/>
      <c r="D675" s="124"/>
      <c r="E675" s="124"/>
      <c r="F675" s="125">
        <f>SUM(H673:H674)</f>
        <v>0</v>
      </c>
      <c r="G675" s="126"/>
      <c r="H675" s="126"/>
      <c r="I675" s="124"/>
      <c r="J675" s="123"/>
    </row>
    <row r="676" spans="1:10" ht="15" customHeight="1">
      <c r="A676" s="222">
        <v>79</v>
      </c>
      <c r="B676" s="235" t="s">
        <v>387</v>
      </c>
      <c r="C676" s="226"/>
      <c r="D676" s="226"/>
      <c r="E676" s="226"/>
      <c r="F676" s="226"/>
      <c r="G676" s="227"/>
      <c r="H676" s="227"/>
      <c r="I676" s="226"/>
      <c r="J676" s="228"/>
    </row>
    <row r="677" spans="2:10" ht="45.75" thickBot="1">
      <c r="B677" s="127" t="s">
        <v>230</v>
      </c>
      <c r="C677" s="31"/>
      <c r="D677" s="31"/>
      <c r="E677" s="31"/>
      <c r="F677" s="10" t="s">
        <v>4</v>
      </c>
      <c r="G677" s="11" t="s">
        <v>5</v>
      </c>
      <c r="H677" s="11" t="s">
        <v>6</v>
      </c>
      <c r="I677" s="12" t="s">
        <v>515</v>
      </c>
      <c r="J677" s="13" t="s">
        <v>7</v>
      </c>
    </row>
    <row r="678" spans="2:10" ht="75.75" thickTop="1">
      <c r="B678" s="144" t="s">
        <v>388</v>
      </c>
      <c r="C678" s="32"/>
      <c r="D678" s="32"/>
      <c r="E678" s="32"/>
      <c r="F678" s="117">
        <v>1</v>
      </c>
      <c r="G678" s="244"/>
      <c r="H678" s="134">
        <f>G678*F678</f>
        <v>0</v>
      </c>
      <c r="I678" s="118"/>
      <c r="J678" s="119">
        <v>1</v>
      </c>
    </row>
    <row r="679" spans="2:10" ht="75">
      <c r="B679" s="145" t="s">
        <v>389</v>
      </c>
      <c r="F679" s="121">
        <v>1</v>
      </c>
      <c r="G679" s="245"/>
      <c r="H679" s="143">
        <f>G679*F679</f>
        <v>0</v>
      </c>
      <c r="I679" s="122"/>
      <c r="J679" s="123">
        <v>1</v>
      </c>
    </row>
    <row r="680" spans="2:10" ht="15">
      <c r="B680" s="146"/>
      <c r="C680" s="147"/>
      <c r="D680" s="148"/>
      <c r="E680" s="149">
        <f>SUM(H678:H679)</f>
        <v>0</v>
      </c>
      <c r="F680" s="150"/>
      <c r="G680" s="151"/>
      <c r="H680" s="151"/>
      <c r="I680" s="150"/>
      <c r="J680" s="152"/>
    </row>
    <row r="681" spans="1:10" ht="15" customHeight="1">
      <c r="A681" s="222">
        <v>80</v>
      </c>
      <c r="B681" s="235" t="s">
        <v>390</v>
      </c>
      <c r="C681" s="226"/>
      <c r="D681" s="226"/>
      <c r="E681" s="226"/>
      <c r="F681" s="226"/>
      <c r="G681" s="227"/>
      <c r="H681" s="227"/>
      <c r="I681" s="226"/>
      <c r="J681" s="228"/>
    </row>
    <row r="682" spans="2:10" ht="45.75" thickBot="1">
      <c r="B682" s="153" t="s">
        <v>391</v>
      </c>
      <c r="C682" s="127" t="s">
        <v>46</v>
      </c>
      <c r="D682" s="31"/>
      <c r="E682" s="31"/>
      <c r="F682" s="10" t="s">
        <v>4</v>
      </c>
      <c r="G682" s="11" t="s">
        <v>5</v>
      </c>
      <c r="H682" s="11" t="s">
        <v>6</v>
      </c>
      <c r="I682" s="12" t="s">
        <v>515</v>
      </c>
      <c r="J682" s="13" t="s">
        <v>7</v>
      </c>
    </row>
    <row r="683" spans="2:10" ht="15.75" thickTop="1">
      <c r="B683" s="128">
        <v>16</v>
      </c>
      <c r="C683" s="128" t="s">
        <v>392</v>
      </c>
      <c r="D683" s="32"/>
      <c r="E683" s="32"/>
      <c r="F683" s="117">
        <v>1</v>
      </c>
      <c r="G683" s="244"/>
      <c r="H683" s="134">
        <f>G683*F683</f>
        <v>0</v>
      </c>
      <c r="I683" s="118"/>
      <c r="J683" s="119">
        <v>1</v>
      </c>
    </row>
    <row r="684" spans="2:10" ht="15">
      <c r="B684" s="124"/>
      <c r="C684" s="124"/>
      <c r="D684" s="124"/>
      <c r="E684" s="124"/>
      <c r="F684" s="125">
        <f>SUM(H683)</f>
        <v>0</v>
      </c>
      <c r="G684" s="126"/>
      <c r="H684" s="126"/>
      <c r="I684" s="124"/>
      <c r="J684" s="123"/>
    </row>
    <row r="685" spans="1:10" ht="15" customHeight="1">
      <c r="A685" s="222">
        <v>81</v>
      </c>
      <c r="B685" s="235" t="s">
        <v>393</v>
      </c>
      <c r="C685" s="226"/>
      <c r="D685" s="226"/>
      <c r="E685" s="226"/>
      <c r="F685" s="226"/>
      <c r="G685" s="227"/>
      <c r="H685" s="227"/>
      <c r="I685" s="226"/>
      <c r="J685" s="228"/>
    </row>
    <row r="686" spans="2:10" ht="45.75" thickBot="1">
      <c r="B686" s="153" t="s">
        <v>394</v>
      </c>
      <c r="C686" s="127" t="s">
        <v>35</v>
      </c>
      <c r="D686" s="31"/>
      <c r="E686" s="31"/>
      <c r="F686" s="154" t="s">
        <v>10</v>
      </c>
      <c r="G686" s="155" t="s">
        <v>5</v>
      </c>
      <c r="H686" s="155" t="s">
        <v>6</v>
      </c>
      <c r="I686" s="12" t="s">
        <v>515</v>
      </c>
      <c r="J686" s="13" t="s">
        <v>7</v>
      </c>
    </row>
    <row r="687" spans="2:10" ht="15.75" thickTop="1">
      <c r="B687" s="128" t="s">
        <v>395</v>
      </c>
      <c r="C687" s="128" t="s">
        <v>396</v>
      </c>
      <c r="D687" s="32"/>
      <c r="E687" s="32"/>
      <c r="F687" s="156">
        <v>2</v>
      </c>
      <c r="G687" s="244"/>
      <c r="H687" s="134">
        <f>G687*F687</f>
        <v>0</v>
      </c>
      <c r="I687" s="118"/>
      <c r="J687" s="119">
        <v>1</v>
      </c>
    </row>
    <row r="688" spans="2:10" ht="15">
      <c r="B688" s="130" t="s">
        <v>395</v>
      </c>
      <c r="C688" s="130" t="s">
        <v>397</v>
      </c>
      <c r="F688" s="157">
        <v>2</v>
      </c>
      <c r="G688" s="245"/>
      <c r="H688" s="143">
        <f>G688*F688</f>
        <v>0</v>
      </c>
      <c r="I688" s="122"/>
      <c r="J688" s="158">
        <v>1</v>
      </c>
    </row>
    <row r="689" spans="2:10" ht="15">
      <c r="B689" s="130"/>
      <c r="C689" s="130"/>
      <c r="D689" s="124"/>
      <c r="E689" s="124"/>
      <c r="F689" s="125">
        <f>SUM(H687:H688)</f>
        <v>0</v>
      </c>
      <c r="G689" s="126"/>
      <c r="H689" s="126"/>
      <c r="I689" s="124"/>
      <c r="J689" s="123"/>
    </row>
    <row r="690" spans="1:10" ht="15" customHeight="1">
      <c r="A690" s="222">
        <v>82</v>
      </c>
      <c r="B690" s="235" t="s">
        <v>398</v>
      </c>
      <c r="C690" s="226"/>
      <c r="D690" s="226"/>
      <c r="E690" s="226"/>
      <c r="F690" s="226"/>
      <c r="G690" s="227"/>
      <c r="H690" s="227"/>
      <c r="I690" s="226"/>
      <c r="J690" s="228"/>
    </row>
    <row r="691" spans="2:10" ht="45.75" thickBot="1">
      <c r="B691" s="153" t="s">
        <v>394</v>
      </c>
      <c r="C691" s="127" t="s">
        <v>35</v>
      </c>
      <c r="D691" s="31"/>
      <c r="E691" s="31"/>
      <c r="F691" s="10" t="s">
        <v>4</v>
      </c>
      <c r="G691" s="11" t="s">
        <v>5</v>
      </c>
      <c r="H691" s="11" t="s">
        <v>6</v>
      </c>
      <c r="I691" s="12" t="s">
        <v>515</v>
      </c>
      <c r="J691" s="13" t="s">
        <v>7</v>
      </c>
    </row>
    <row r="692" spans="2:10" ht="15.75" thickTop="1">
      <c r="B692" s="128" t="s">
        <v>343</v>
      </c>
      <c r="C692" s="128" t="s">
        <v>399</v>
      </c>
      <c r="D692" s="32"/>
      <c r="E692" s="32"/>
      <c r="F692" s="117">
        <v>1</v>
      </c>
      <c r="G692" s="244"/>
      <c r="H692" s="134">
        <f>G692*F692</f>
        <v>0</v>
      </c>
      <c r="I692" s="118"/>
      <c r="J692" s="119">
        <v>1</v>
      </c>
    </row>
    <row r="693" spans="2:10" ht="15">
      <c r="B693" s="124"/>
      <c r="C693" s="124"/>
      <c r="D693" s="137"/>
      <c r="E693" s="137"/>
      <c r="F693" s="138">
        <f>SUM(H692)</f>
        <v>0</v>
      </c>
      <c r="G693" s="126"/>
      <c r="H693" s="126"/>
      <c r="I693" s="124"/>
      <c r="J693" s="123"/>
    </row>
    <row r="694" spans="1:10" ht="15" customHeight="1">
      <c r="A694" s="222">
        <v>83</v>
      </c>
      <c r="B694" s="235" t="s">
        <v>400</v>
      </c>
      <c r="C694" s="226"/>
      <c r="D694" s="226"/>
      <c r="E694" s="226"/>
      <c r="F694" s="226"/>
      <c r="G694" s="227"/>
      <c r="H694" s="227"/>
      <c r="I694" s="226"/>
      <c r="J694" s="228"/>
    </row>
    <row r="695" spans="2:10" ht="45.75" thickBot="1">
      <c r="B695" s="153" t="s">
        <v>394</v>
      </c>
      <c r="C695" s="127" t="s">
        <v>35</v>
      </c>
      <c r="D695" s="31"/>
      <c r="E695" s="31"/>
      <c r="F695" s="10" t="s">
        <v>4</v>
      </c>
      <c r="G695" s="11" t="s">
        <v>5</v>
      </c>
      <c r="H695" s="11" t="s">
        <v>6</v>
      </c>
      <c r="I695" s="12" t="s">
        <v>515</v>
      </c>
      <c r="J695" s="13" t="s">
        <v>7</v>
      </c>
    </row>
    <row r="696" spans="2:10" ht="15.75" thickTop="1">
      <c r="B696" s="128" t="s">
        <v>401</v>
      </c>
      <c r="C696" s="128" t="s">
        <v>399</v>
      </c>
      <c r="D696" s="32"/>
      <c r="E696" s="32"/>
      <c r="F696" s="117">
        <v>1</v>
      </c>
      <c r="G696" s="244"/>
      <c r="H696" s="134">
        <f>G696*F696</f>
        <v>0</v>
      </c>
      <c r="I696" s="118"/>
      <c r="J696" s="119">
        <v>1</v>
      </c>
    </row>
    <row r="697" spans="2:10" ht="15">
      <c r="B697" s="130" t="s">
        <v>401</v>
      </c>
      <c r="C697" s="130" t="s">
        <v>396</v>
      </c>
      <c r="F697" s="121">
        <v>1</v>
      </c>
      <c r="G697" s="245"/>
      <c r="H697" s="143">
        <f>G697*F697</f>
        <v>0</v>
      </c>
      <c r="I697" s="122"/>
      <c r="J697" s="123">
        <v>1</v>
      </c>
    </row>
    <row r="698" spans="2:10" ht="15">
      <c r="B698" s="130" t="s">
        <v>395</v>
      </c>
      <c r="C698" s="130" t="s">
        <v>399</v>
      </c>
      <c r="F698" s="121">
        <v>1</v>
      </c>
      <c r="G698" s="245"/>
      <c r="H698" s="143">
        <f>G698*F698</f>
        <v>0</v>
      </c>
      <c r="I698" s="122"/>
      <c r="J698" s="123">
        <v>1</v>
      </c>
    </row>
    <row r="699" spans="2:10" ht="15">
      <c r="B699" s="130"/>
      <c r="C699" s="130"/>
      <c r="D699" s="159"/>
      <c r="E699" s="132"/>
      <c r="F699" s="125">
        <f>SUM(H696:H698)</f>
        <v>0</v>
      </c>
      <c r="G699" s="126"/>
      <c r="H699" s="126"/>
      <c r="I699" s="124"/>
      <c r="J699" s="123"/>
    </row>
    <row r="700" spans="1:10" ht="15" customHeight="1">
      <c r="A700" s="222">
        <v>84</v>
      </c>
      <c r="B700" s="235" t="s">
        <v>402</v>
      </c>
      <c r="C700" s="226"/>
      <c r="D700" s="226"/>
      <c r="E700" s="226"/>
      <c r="F700" s="226"/>
      <c r="G700" s="227"/>
      <c r="H700" s="227"/>
      <c r="I700" s="226"/>
      <c r="J700" s="228"/>
    </row>
    <row r="701" spans="2:10" ht="45.75" thickBot="1">
      <c r="B701" s="153" t="s">
        <v>394</v>
      </c>
      <c r="C701" s="127" t="s">
        <v>35</v>
      </c>
      <c r="D701" s="31"/>
      <c r="E701" s="31"/>
      <c r="F701" s="160" t="s">
        <v>4</v>
      </c>
      <c r="G701" s="161" t="s">
        <v>5</v>
      </c>
      <c r="H701" s="161" t="s">
        <v>6</v>
      </c>
      <c r="I701" s="12" t="s">
        <v>515</v>
      </c>
      <c r="J701" s="13" t="s">
        <v>7</v>
      </c>
    </row>
    <row r="702" spans="2:10" ht="15.75" thickTop="1">
      <c r="B702" s="128" t="s">
        <v>395</v>
      </c>
      <c r="C702" s="128" t="s">
        <v>399</v>
      </c>
      <c r="D702" s="32"/>
      <c r="E702" s="32"/>
      <c r="F702" s="117">
        <v>1</v>
      </c>
      <c r="G702" s="244"/>
      <c r="H702" s="134">
        <f>G702*F702</f>
        <v>0</v>
      </c>
      <c r="I702" s="118"/>
      <c r="J702" s="119">
        <v>1</v>
      </c>
    </row>
    <row r="703" spans="2:10" ht="15">
      <c r="B703" s="124"/>
      <c r="C703" s="124"/>
      <c r="D703" s="124"/>
      <c r="E703" s="124"/>
      <c r="F703" s="125">
        <f>SUM(H702)</f>
        <v>0</v>
      </c>
      <c r="G703" s="126"/>
      <c r="H703" s="126"/>
      <c r="I703" s="124"/>
      <c r="J703" s="123"/>
    </row>
    <row r="704" spans="1:10" ht="15" customHeight="1">
      <c r="A704" s="222">
        <v>85</v>
      </c>
      <c r="B704" s="235" t="s">
        <v>403</v>
      </c>
      <c r="C704" s="226"/>
      <c r="D704" s="226"/>
      <c r="E704" s="226"/>
      <c r="F704" s="226"/>
      <c r="G704" s="227"/>
      <c r="H704" s="227"/>
      <c r="I704" s="226"/>
      <c r="J704" s="228"/>
    </row>
    <row r="705" spans="2:10" ht="45.75" thickBot="1">
      <c r="B705" s="153" t="s">
        <v>394</v>
      </c>
      <c r="C705" s="127" t="s">
        <v>35</v>
      </c>
      <c r="D705" s="31"/>
      <c r="E705" s="31"/>
      <c r="F705" s="10" t="s">
        <v>4</v>
      </c>
      <c r="G705" s="11" t="s">
        <v>5</v>
      </c>
      <c r="H705" s="11" t="s">
        <v>6</v>
      </c>
      <c r="I705" s="12" t="s">
        <v>515</v>
      </c>
      <c r="J705" s="13" t="s">
        <v>7</v>
      </c>
    </row>
    <row r="706" spans="2:10" ht="15.75" thickTop="1">
      <c r="B706" s="128" t="s">
        <v>395</v>
      </c>
      <c r="C706" s="128" t="s">
        <v>399</v>
      </c>
      <c r="D706" s="32"/>
      <c r="E706" s="32"/>
      <c r="F706" s="117">
        <v>1</v>
      </c>
      <c r="G706" s="244"/>
      <c r="H706" s="134">
        <f>G706*F706</f>
        <v>0</v>
      </c>
      <c r="I706" s="118"/>
      <c r="J706" s="119">
        <v>1</v>
      </c>
    </row>
    <row r="707" spans="2:10" ht="15">
      <c r="B707" s="130"/>
      <c r="C707" s="130"/>
      <c r="D707" s="159"/>
      <c r="E707" s="132"/>
      <c r="F707" s="125">
        <f>SUM(H706)</f>
        <v>0</v>
      </c>
      <c r="G707" s="126"/>
      <c r="H707" s="126"/>
      <c r="I707" s="124"/>
      <c r="J707" s="123"/>
    </row>
    <row r="708" spans="1:10" ht="15" customHeight="1">
      <c r="A708" s="222">
        <v>86</v>
      </c>
      <c r="B708" s="235" t="s">
        <v>404</v>
      </c>
      <c r="C708" s="226"/>
      <c r="D708" s="226"/>
      <c r="E708" s="226"/>
      <c r="F708" s="226"/>
      <c r="G708" s="227"/>
      <c r="H708" s="227"/>
      <c r="I708" s="226"/>
      <c r="J708" s="228"/>
    </row>
    <row r="709" spans="2:10" ht="45.75" thickBot="1">
      <c r="B709" s="127" t="s">
        <v>35</v>
      </c>
      <c r="C709" s="127" t="s">
        <v>230</v>
      </c>
      <c r="D709" s="31"/>
      <c r="E709" s="31"/>
      <c r="F709" s="10" t="s">
        <v>4</v>
      </c>
      <c r="G709" s="11" t="s">
        <v>5</v>
      </c>
      <c r="H709" s="11" t="s">
        <v>6</v>
      </c>
      <c r="I709" s="12" t="s">
        <v>515</v>
      </c>
      <c r="J709" s="13" t="s">
        <v>7</v>
      </c>
    </row>
    <row r="710" spans="2:10" ht="15.75" thickTop="1">
      <c r="B710" s="128" t="s">
        <v>405</v>
      </c>
      <c r="C710" s="128" t="s">
        <v>396</v>
      </c>
      <c r="D710" s="32"/>
      <c r="E710" s="32"/>
      <c r="F710" s="117">
        <v>1</v>
      </c>
      <c r="G710" s="244"/>
      <c r="H710" s="134">
        <f>G710*F710</f>
        <v>0</v>
      </c>
      <c r="I710" s="118"/>
      <c r="J710" s="119">
        <v>1</v>
      </c>
    </row>
    <row r="711" spans="2:10" ht="15">
      <c r="B711" s="130" t="s">
        <v>405</v>
      </c>
      <c r="C711" s="130" t="s">
        <v>397</v>
      </c>
      <c r="F711" s="121">
        <v>1</v>
      </c>
      <c r="G711" s="245"/>
      <c r="H711" s="134">
        <f>G711*F711</f>
        <v>0</v>
      </c>
      <c r="I711" s="122"/>
      <c r="J711" s="123">
        <v>1</v>
      </c>
    </row>
    <row r="712" spans="2:10" ht="15">
      <c r="B712" s="130" t="s">
        <v>406</v>
      </c>
      <c r="C712" s="130" t="s">
        <v>396</v>
      </c>
      <c r="F712" s="121">
        <v>1</v>
      </c>
      <c r="G712" s="245"/>
      <c r="H712" s="134">
        <f>G712*F712</f>
        <v>0</v>
      </c>
      <c r="I712" s="122"/>
      <c r="J712" s="123">
        <v>1</v>
      </c>
    </row>
    <row r="713" spans="2:10" ht="15">
      <c r="B713" s="130" t="s">
        <v>406</v>
      </c>
      <c r="C713" s="130" t="s">
        <v>397</v>
      </c>
      <c r="F713" s="121">
        <v>1</v>
      </c>
      <c r="G713" s="245"/>
      <c r="H713" s="134">
        <f>G713*F713</f>
        <v>0</v>
      </c>
      <c r="I713" s="122"/>
      <c r="J713" s="123">
        <v>1</v>
      </c>
    </row>
    <row r="714" spans="2:10" ht="15">
      <c r="B714" s="124"/>
      <c r="C714" s="124"/>
      <c r="D714" s="124"/>
      <c r="E714" s="124"/>
      <c r="F714" s="125">
        <f>SUM(H710:H713)</f>
        <v>0</v>
      </c>
      <c r="G714" s="126"/>
      <c r="H714" s="126"/>
      <c r="I714" s="124"/>
      <c r="J714" s="123"/>
    </row>
    <row r="715" spans="1:10" ht="15" customHeight="1">
      <c r="A715" s="222">
        <v>87</v>
      </c>
      <c r="B715" s="235" t="s">
        <v>407</v>
      </c>
      <c r="C715" s="226"/>
      <c r="D715" s="226"/>
      <c r="E715" s="226"/>
      <c r="F715" s="226"/>
      <c r="G715" s="227"/>
      <c r="H715" s="227"/>
      <c r="I715" s="226"/>
      <c r="J715" s="228"/>
    </row>
    <row r="716" spans="2:10" ht="45.75" thickBot="1">
      <c r="B716" s="153" t="s">
        <v>408</v>
      </c>
      <c r="C716" s="31"/>
      <c r="D716" s="31"/>
      <c r="E716" s="31"/>
      <c r="F716" s="160" t="s">
        <v>4</v>
      </c>
      <c r="G716" s="161" t="s">
        <v>5</v>
      </c>
      <c r="H716" s="161" t="s">
        <v>6</v>
      </c>
      <c r="I716" s="12" t="s">
        <v>515</v>
      </c>
      <c r="J716" s="13" t="s">
        <v>7</v>
      </c>
    </row>
    <row r="717" spans="2:10" ht="15.75" thickTop="1">
      <c r="B717" s="128">
        <v>70</v>
      </c>
      <c r="C717" s="32"/>
      <c r="D717" s="32"/>
      <c r="E717" s="32"/>
      <c r="F717" s="117">
        <v>1</v>
      </c>
      <c r="G717" s="244"/>
      <c r="H717" s="134">
        <f>G717*F717</f>
        <v>0</v>
      </c>
      <c r="I717" s="118"/>
      <c r="J717" s="119">
        <v>1</v>
      </c>
    </row>
    <row r="718" spans="2:10" ht="15">
      <c r="B718" s="130">
        <v>100</v>
      </c>
      <c r="F718" s="121">
        <v>1</v>
      </c>
      <c r="G718" s="245"/>
      <c r="H718" s="143">
        <f>G718*F718</f>
        <v>0</v>
      </c>
      <c r="I718" s="122"/>
      <c r="J718" s="123">
        <v>1</v>
      </c>
    </row>
    <row r="719" spans="2:10" ht="15">
      <c r="B719" s="130">
        <v>130</v>
      </c>
      <c r="F719" s="121">
        <v>1</v>
      </c>
      <c r="G719" s="245"/>
      <c r="H719" s="143">
        <f>G719*F719</f>
        <v>0</v>
      </c>
      <c r="I719" s="122"/>
      <c r="J719" s="123">
        <v>1</v>
      </c>
    </row>
    <row r="720" spans="2:10" ht="15">
      <c r="B720" s="124"/>
      <c r="C720" s="124"/>
      <c r="D720" s="124"/>
      <c r="E720" s="125">
        <f>SUM(H717:H719)</f>
        <v>0</v>
      </c>
      <c r="F720" s="124"/>
      <c r="G720" s="126"/>
      <c r="H720" s="126"/>
      <c r="I720" s="124"/>
      <c r="J720" s="123"/>
    </row>
    <row r="721" spans="1:10" ht="15" customHeight="1">
      <c r="A721" s="222">
        <v>88</v>
      </c>
      <c r="B721" s="238" t="s">
        <v>409</v>
      </c>
      <c r="C721" s="239"/>
      <c r="D721" s="239"/>
      <c r="E721" s="239"/>
      <c r="F721" s="239"/>
      <c r="G721" s="240"/>
      <c r="H721" s="240"/>
      <c r="I721" s="239"/>
      <c r="J721" s="241"/>
    </row>
    <row r="722" spans="2:10" ht="45.75" thickBot="1">
      <c r="B722" s="127" t="s">
        <v>410</v>
      </c>
      <c r="C722" s="127" t="s">
        <v>411</v>
      </c>
      <c r="D722" s="31"/>
      <c r="E722" s="31"/>
      <c r="F722" s="10" t="s">
        <v>4</v>
      </c>
      <c r="G722" s="11" t="s">
        <v>5</v>
      </c>
      <c r="H722" s="11" t="s">
        <v>6</v>
      </c>
      <c r="I722" s="162" t="s">
        <v>515</v>
      </c>
      <c r="J722" s="13" t="s">
        <v>7</v>
      </c>
    </row>
    <row r="723" spans="2:10" ht="15.75" thickTop="1">
      <c r="B723" s="128" t="s">
        <v>412</v>
      </c>
      <c r="C723" s="128">
        <v>750</v>
      </c>
      <c r="D723" s="32"/>
      <c r="E723" s="32"/>
      <c r="F723" s="117">
        <v>1</v>
      </c>
      <c r="G723" s="246"/>
      <c r="H723" s="163">
        <f>G723*F723</f>
        <v>0</v>
      </c>
      <c r="I723" s="164"/>
      <c r="J723" s="119">
        <v>1</v>
      </c>
    </row>
    <row r="724" spans="2:10" ht="15">
      <c r="B724" s="130" t="s">
        <v>413</v>
      </c>
      <c r="C724" s="130">
        <v>900</v>
      </c>
      <c r="F724" s="121">
        <v>1</v>
      </c>
      <c r="G724" s="247"/>
      <c r="H724" s="163">
        <f>G724*F724</f>
        <v>0</v>
      </c>
      <c r="I724" s="165"/>
      <c r="J724" s="123">
        <v>1</v>
      </c>
    </row>
    <row r="725" spans="2:10" ht="15">
      <c r="B725" s="124"/>
      <c r="C725" s="124"/>
      <c r="D725" s="124"/>
      <c r="E725" s="124"/>
      <c r="F725" s="125">
        <f>SUM(H723:H724)</f>
        <v>0</v>
      </c>
      <c r="G725" s="126"/>
      <c r="H725" s="126"/>
      <c r="I725" s="124"/>
      <c r="J725" s="123"/>
    </row>
    <row r="726" spans="1:10" ht="39" customHeight="1">
      <c r="A726" s="222">
        <v>89</v>
      </c>
      <c r="B726" s="235" t="s">
        <v>414</v>
      </c>
      <c r="C726" s="236"/>
      <c r="D726" s="236"/>
      <c r="E726" s="236"/>
      <c r="F726" s="236"/>
      <c r="G726" s="237"/>
      <c r="H726" s="237"/>
      <c r="I726" s="236"/>
      <c r="J726" s="228"/>
    </row>
    <row r="727" spans="2:10" ht="45.75" thickBot="1">
      <c r="B727" s="127" t="s">
        <v>411</v>
      </c>
      <c r="C727" s="31"/>
      <c r="D727" s="31"/>
      <c r="E727" s="31"/>
      <c r="F727" s="10" t="s">
        <v>4</v>
      </c>
      <c r="G727" s="11" t="s">
        <v>5</v>
      </c>
      <c r="H727" s="11" t="s">
        <v>6</v>
      </c>
      <c r="I727" s="12" t="s">
        <v>515</v>
      </c>
      <c r="J727" s="13" t="s">
        <v>7</v>
      </c>
    </row>
    <row r="728" spans="2:10" ht="15.75" thickTop="1">
      <c r="B728" s="128">
        <v>750</v>
      </c>
      <c r="C728" s="32"/>
      <c r="D728" s="32"/>
      <c r="E728" s="32"/>
      <c r="F728" s="117">
        <v>1</v>
      </c>
      <c r="G728" s="244"/>
      <c r="H728" s="134">
        <f>G728*F728</f>
        <v>0</v>
      </c>
      <c r="I728" s="118"/>
      <c r="J728" s="119">
        <v>1</v>
      </c>
    </row>
    <row r="729" spans="2:10" ht="15">
      <c r="B729" s="124"/>
      <c r="C729" s="137"/>
      <c r="D729" s="137"/>
      <c r="E729" s="138">
        <f>SUM(H728)</f>
        <v>0</v>
      </c>
      <c r="F729" s="124"/>
      <c r="G729" s="126"/>
      <c r="H729" s="126"/>
      <c r="I729" s="124"/>
      <c r="J729" s="123"/>
    </row>
    <row r="730" spans="1:10" ht="15" customHeight="1">
      <c r="A730" s="222">
        <v>90</v>
      </c>
      <c r="B730" s="235" t="s">
        <v>415</v>
      </c>
      <c r="C730" s="226"/>
      <c r="D730" s="226"/>
      <c r="E730" s="226"/>
      <c r="F730" s="226"/>
      <c r="G730" s="227"/>
      <c r="H730" s="227"/>
      <c r="I730" s="226"/>
      <c r="J730" s="228"/>
    </row>
    <row r="731" spans="2:10" ht="45.75" thickBot="1">
      <c r="B731" s="153" t="s">
        <v>416</v>
      </c>
      <c r="C731" s="31"/>
      <c r="D731" s="31"/>
      <c r="E731" s="31"/>
      <c r="F731" s="10" t="s">
        <v>4</v>
      </c>
      <c r="G731" s="11" t="s">
        <v>5</v>
      </c>
      <c r="H731" s="11" t="s">
        <v>6</v>
      </c>
      <c r="I731" s="12" t="s">
        <v>515</v>
      </c>
      <c r="J731" s="13" t="s">
        <v>7</v>
      </c>
    </row>
    <row r="732" spans="2:10" ht="15.75" thickTop="1">
      <c r="B732" s="128" t="s">
        <v>247</v>
      </c>
      <c r="C732" s="32"/>
      <c r="D732" s="32"/>
      <c r="E732" s="32"/>
      <c r="F732" s="117">
        <v>1</v>
      </c>
      <c r="G732" s="244"/>
      <c r="H732" s="134">
        <f>G732*F732</f>
        <v>0</v>
      </c>
      <c r="I732" s="118"/>
      <c r="J732" s="119">
        <v>1</v>
      </c>
    </row>
    <row r="733" spans="2:10" ht="15">
      <c r="B733" s="130">
        <v>21</v>
      </c>
      <c r="F733" s="121">
        <v>1</v>
      </c>
      <c r="G733" s="245"/>
      <c r="H733" s="134">
        <f>G733*F733</f>
        <v>0</v>
      </c>
      <c r="I733" s="122"/>
      <c r="J733" s="123">
        <v>1</v>
      </c>
    </row>
    <row r="734" spans="2:10" ht="15">
      <c r="B734" s="124"/>
      <c r="C734" s="137"/>
      <c r="D734" s="137"/>
      <c r="E734" s="138">
        <f>SUM(H732:H733)</f>
        <v>0</v>
      </c>
      <c r="F734" s="124"/>
      <c r="G734" s="126"/>
      <c r="H734" s="126"/>
      <c r="I734" s="124"/>
      <c r="J734" s="123"/>
    </row>
    <row r="735" spans="1:10" ht="15" customHeight="1">
      <c r="A735" s="222">
        <v>91</v>
      </c>
      <c r="B735" s="235" t="s">
        <v>415</v>
      </c>
      <c r="C735" s="226"/>
      <c r="D735" s="226"/>
      <c r="E735" s="226"/>
      <c r="F735" s="226"/>
      <c r="G735" s="227"/>
      <c r="H735" s="227"/>
      <c r="I735" s="226"/>
      <c r="J735" s="228"/>
    </row>
    <row r="736" spans="2:10" ht="45.75" thickBot="1">
      <c r="B736" s="153" t="s">
        <v>416</v>
      </c>
      <c r="C736" s="31"/>
      <c r="D736" s="31"/>
      <c r="E736" s="31"/>
      <c r="F736" s="10" t="s">
        <v>4</v>
      </c>
      <c r="G736" s="11" t="s">
        <v>5</v>
      </c>
      <c r="H736" s="11" t="s">
        <v>6</v>
      </c>
      <c r="I736" s="12" t="s">
        <v>515</v>
      </c>
      <c r="J736" s="13" t="s">
        <v>7</v>
      </c>
    </row>
    <row r="737" spans="2:10" ht="15.75" thickTop="1">
      <c r="B737" s="128" t="s">
        <v>247</v>
      </c>
      <c r="C737" s="32"/>
      <c r="D737" s="32"/>
      <c r="E737" s="32"/>
      <c r="F737" s="117">
        <v>1</v>
      </c>
      <c r="G737" s="244"/>
      <c r="H737" s="134">
        <f>G737*F737</f>
        <v>0</v>
      </c>
      <c r="I737" s="118"/>
      <c r="J737" s="119">
        <v>1</v>
      </c>
    </row>
    <row r="738" spans="2:10" ht="15">
      <c r="B738" s="130" t="s">
        <v>235</v>
      </c>
      <c r="F738" s="121">
        <v>1</v>
      </c>
      <c r="G738" s="245"/>
      <c r="H738" s="143">
        <f>G738*F738</f>
        <v>0</v>
      </c>
      <c r="I738" s="122"/>
      <c r="J738" s="123">
        <v>1</v>
      </c>
    </row>
    <row r="739" spans="2:10" ht="15">
      <c r="B739" s="124"/>
      <c r="C739" s="137"/>
      <c r="D739" s="137"/>
      <c r="E739" s="138">
        <f>SUM(H737:H738)</f>
        <v>0</v>
      </c>
      <c r="F739" s="124"/>
      <c r="G739" s="126"/>
      <c r="H739" s="126"/>
      <c r="I739" s="124"/>
      <c r="J739" s="123"/>
    </row>
    <row r="740" spans="1:10" ht="15" customHeight="1">
      <c r="A740" s="222">
        <v>92</v>
      </c>
      <c r="B740" s="235" t="s">
        <v>417</v>
      </c>
      <c r="C740" s="226"/>
      <c r="D740" s="226"/>
      <c r="E740" s="226"/>
      <c r="F740" s="226"/>
      <c r="G740" s="227"/>
      <c r="H740" s="227"/>
      <c r="I740" s="226"/>
      <c r="J740" s="228"/>
    </row>
    <row r="741" spans="2:10" ht="45.75" thickBot="1">
      <c r="B741" s="127" t="s">
        <v>9</v>
      </c>
      <c r="C741" s="31"/>
      <c r="D741" s="31"/>
      <c r="E741" s="31"/>
      <c r="F741" s="10" t="s">
        <v>4</v>
      </c>
      <c r="G741" s="11" t="s">
        <v>5</v>
      </c>
      <c r="H741" s="11" t="s">
        <v>6</v>
      </c>
      <c r="I741" s="12" t="s">
        <v>515</v>
      </c>
      <c r="J741" s="13" t="s">
        <v>7</v>
      </c>
    </row>
    <row r="742" spans="2:12" ht="15.75" thickTop="1">
      <c r="B742" s="128">
        <v>40</v>
      </c>
      <c r="C742" s="32"/>
      <c r="D742" s="32"/>
      <c r="E742" s="32"/>
      <c r="F742" s="117">
        <v>1</v>
      </c>
      <c r="G742" s="244"/>
      <c r="H742" s="134">
        <f>G742*F742</f>
        <v>0</v>
      </c>
      <c r="I742" s="118"/>
      <c r="J742" s="119">
        <v>1</v>
      </c>
      <c r="L742" s="202"/>
    </row>
    <row r="743" spans="2:12" ht="15">
      <c r="B743" s="130">
        <v>60</v>
      </c>
      <c r="F743" s="121">
        <v>1</v>
      </c>
      <c r="G743" s="245"/>
      <c r="H743" s="134">
        <f>G743*F743</f>
        <v>0</v>
      </c>
      <c r="I743" s="122"/>
      <c r="J743" s="123">
        <v>1</v>
      </c>
      <c r="L743" s="202"/>
    </row>
    <row r="744" spans="2:12" ht="15">
      <c r="B744" s="130">
        <v>80</v>
      </c>
      <c r="F744" s="121">
        <v>1</v>
      </c>
      <c r="G744" s="245"/>
      <c r="H744" s="134">
        <f>G744*F744</f>
        <v>0</v>
      </c>
      <c r="I744" s="122"/>
      <c r="J744" s="123">
        <v>1</v>
      </c>
      <c r="L744" s="202"/>
    </row>
    <row r="745" spans="2:12" ht="15">
      <c r="B745" s="130"/>
      <c r="C745" s="142"/>
      <c r="D745" s="132"/>
      <c r="E745" s="138">
        <f>SUM(H742:H744)</f>
        <v>0</v>
      </c>
      <c r="F745" s="124"/>
      <c r="G745" s="126"/>
      <c r="H745" s="126"/>
      <c r="I745" s="124"/>
      <c r="J745" s="123"/>
      <c r="L745" s="202"/>
    </row>
    <row r="746" spans="1:12" ht="18.75" customHeight="1">
      <c r="A746" s="222">
        <v>93</v>
      </c>
      <c r="B746" s="235" t="s">
        <v>418</v>
      </c>
      <c r="C746" s="226"/>
      <c r="D746" s="226"/>
      <c r="E746" s="226"/>
      <c r="F746" s="226"/>
      <c r="G746" s="227"/>
      <c r="H746" s="227"/>
      <c r="I746" s="226"/>
      <c r="J746" s="228"/>
      <c r="L746" s="202"/>
    </row>
    <row r="747" spans="2:12" ht="45.75" thickBot="1">
      <c r="B747" s="127" t="s">
        <v>128</v>
      </c>
      <c r="C747" s="127" t="s">
        <v>152</v>
      </c>
      <c r="D747" s="127" t="s">
        <v>419</v>
      </c>
      <c r="E747" s="31"/>
      <c r="F747" s="10" t="s">
        <v>4</v>
      </c>
      <c r="G747" s="11" t="s">
        <v>5</v>
      </c>
      <c r="H747" s="11" t="s">
        <v>6</v>
      </c>
      <c r="I747" s="12" t="s">
        <v>515</v>
      </c>
      <c r="J747" s="13" t="s">
        <v>7</v>
      </c>
      <c r="L747" s="202"/>
    </row>
    <row r="748" spans="2:12" ht="15.75" thickTop="1">
      <c r="B748" s="128" t="s">
        <v>420</v>
      </c>
      <c r="C748" s="128" t="s">
        <v>327</v>
      </c>
      <c r="D748" s="128" t="s">
        <v>297</v>
      </c>
      <c r="E748" s="32"/>
      <c r="F748" s="117">
        <v>2</v>
      </c>
      <c r="G748" s="244"/>
      <c r="H748" s="134">
        <f>G748*F748</f>
        <v>0</v>
      </c>
      <c r="I748" s="118"/>
      <c r="J748" s="119">
        <v>1</v>
      </c>
      <c r="L748" s="202"/>
    </row>
    <row r="749" spans="2:12" ht="15">
      <c r="B749" s="124"/>
      <c r="C749" s="124"/>
      <c r="D749" s="124"/>
      <c r="E749" s="124"/>
      <c r="F749" s="124"/>
      <c r="G749" s="125">
        <f>SUM(H748)</f>
        <v>0</v>
      </c>
      <c r="H749" s="126"/>
      <c r="I749" s="124"/>
      <c r="J749" s="123"/>
      <c r="L749" s="202"/>
    </row>
    <row r="750" spans="1:10" ht="15">
      <c r="A750" s="222">
        <v>94</v>
      </c>
      <c r="B750" s="235" t="s">
        <v>421</v>
      </c>
      <c r="C750" s="226"/>
      <c r="D750" s="226"/>
      <c r="E750" s="226"/>
      <c r="F750" s="226"/>
      <c r="G750" s="227"/>
      <c r="H750" s="227"/>
      <c r="I750" s="226"/>
      <c r="J750" s="228"/>
    </row>
    <row r="751" spans="2:12" ht="45.75" thickBot="1">
      <c r="B751" s="127" t="s">
        <v>35</v>
      </c>
      <c r="C751" s="127" t="s">
        <v>20</v>
      </c>
      <c r="D751" s="127" t="s">
        <v>422</v>
      </c>
      <c r="E751" s="127" t="s">
        <v>46</v>
      </c>
      <c r="F751" s="10" t="s">
        <v>4</v>
      </c>
      <c r="G751" s="11" t="s">
        <v>5</v>
      </c>
      <c r="H751" s="11" t="s">
        <v>6</v>
      </c>
      <c r="I751" s="12" t="s">
        <v>515</v>
      </c>
      <c r="J751" s="13" t="s">
        <v>7</v>
      </c>
      <c r="L751" s="202"/>
    </row>
    <row r="752" spans="2:12" ht="33.75" customHeight="1" thickTop="1">
      <c r="B752" s="144" t="s">
        <v>423</v>
      </c>
      <c r="C752" s="166" t="s">
        <v>424</v>
      </c>
      <c r="D752" s="128" t="s">
        <v>425</v>
      </c>
      <c r="E752" s="128" t="s">
        <v>426</v>
      </c>
      <c r="F752" s="117">
        <v>10</v>
      </c>
      <c r="G752" s="244"/>
      <c r="H752" s="134">
        <f aca="true" t="shared" si="36" ref="H752:H766">G752*F752</f>
        <v>0</v>
      </c>
      <c r="I752" s="118"/>
      <c r="J752" s="119">
        <v>1</v>
      </c>
      <c r="L752" s="202"/>
    </row>
    <row r="753" spans="2:10" ht="30">
      <c r="B753" s="145" t="s">
        <v>427</v>
      </c>
      <c r="C753" s="130" t="s">
        <v>424</v>
      </c>
      <c r="D753" s="130" t="s">
        <v>425</v>
      </c>
      <c r="E753" s="130" t="s">
        <v>426</v>
      </c>
      <c r="F753" s="121">
        <v>10</v>
      </c>
      <c r="G753" s="245"/>
      <c r="H753" s="134">
        <f t="shared" si="36"/>
        <v>0</v>
      </c>
      <c r="I753" s="122"/>
      <c r="J753" s="123">
        <v>1</v>
      </c>
    </row>
    <row r="754" spans="2:10" ht="15">
      <c r="B754" s="145" t="s">
        <v>428</v>
      </c>
      <c r="C754" s="130" t="s">
        <v>429</v>
      </c>
      <c r="D754" s="130" t="s">
        <v>425</v>
      </c>
      <c r="E754" s="130" t="s">
        <v>430</v>
      </c>
      <c r="F754" s="121">
        <v>10</v>
      </c>
      <c r="G754" s="245"/>
      <c r="H754" s="134">
        <f t="shared" si="36"/>
        <v>0</v>
      </c>
      <c r="I754" s="122"/>
      <c r="J754" s="123">
        <v>1</v>
      </c>
    </row>
    <row r="755" spans="2:10" ht="15">
      <c r="B755" s="145" t="s">
        <v>431</v>
      </c>
      <c r="C755" s="130" t="s">
        <v>432</v>
      </c>
      <c r="D755" s="130" t="s">
        <v>425</v>
      </c>
      <c r="E755" s="130" t="s">
        <v>426</v>
      </c>
      <c r="F755" s="121">
        <v>10</v>
      </c>
      <c r="G755" s="245"/>
      <c r="H755" s="134">
        <f t="shared" si="36"/>
        <v>0</v>
      </c>
      <c r="I755" s="122"/>
      <c r="J755" s="123">
        <v>1</v>
      </c>
    </row>
    <row r="756" spans="2:10" ht="15">
      <c r="B756" s="145" t="s">
        <v>433</v>
      </c>
      <c r="C756" s="130" t="s">
        <v>297</v>
      </c>
      <c r="D756" s="130" t="s">
        <v>434</v>
      </c>
      <c r="E756" s="130" t="s">
        <v>435</v>
      </c>
      <c r="F756" s="121">
        <v>5</v>
      </c>
      <c r="G756" s="245"/>
      <c r="H756" s="134">
        <f t="shared" si="36"/>
        <v>0</v>
      </c>
      <c r="I756" s="122"/>
      <c r="J756" s="123">
        <v>1</v>
      </c>
    </row>
    <row r="757" spans="2:10" ht="15">
      <c r="B757" s="145" t="s">
        <v>436</v>
      </c>
      <c r="C757" s="130" t="s">
        <v>292</v>
      </c>
      <c r="D757" s="130" t="s">
        <v>434</v>
      </c>
      <c r="E757" s="130" t="s">
        <v>426</v>
      </c>
      <c r="F757" s="121">
        <v>5</v>
      </c>
      <c r="G757" s="245"/>
      <c r="H757" s="134">
        <f t="shared" si="36"/>
        <v>0</v>
      </c>
      <c r="I757" s="122"/>
      <c r="J757" s="123">
        <v>1</v>
      </c>
    </row>
    <row r="758" spans="2:10" ht="30">
      <c r="B758" s="145" t="s">
        <v>437</v>
      </c>
      <c r="C758" s="130" t="s">
        <v>429</v>
      </c>
      <c r="D758" s="130" t="s">
        <v>434</v>
      </c>
      <c r="E758" s="130" t="s">
        <v>426</v>
      </c>
      <c r="F758" s="121">
        <v>2</v>
      </c>
      <c r="G758" s="245"/>
      <c r="H758" s="134">
        <f t="shared" si="36"/>
        <v>0</v>
      </c>
      <c r="I758" s="122"/>
      <c r="J758" s="123">
        <v>1</v>
      </c>
    </row>
    <row r="759" spans="2:10" ht="15">
      <c r="B759" s="145" t="s">
        <v>438</v>
      </c>
      <c r="C759" s="130" t="s">
        <v>175</v>
      </c>
      <c r="D759" s="130" t="s">
        <v>425</v>
      </c>
      <c r="E759" s="130" t="s">
        <v>426</v>
      </c>
      <c r="F759" s="121">
        <v>2</v>
      </c>
      <c r="G759" s="245"/>
      <c r="H759" s="134">
        <f t="shared" si="36"/>
        <v>0</v>
      </c>
      <c r="I759" s="122"/>
      <c r="J759" s="123">
        <v>1</v>
      </c>
    </row>
    <row r="760" spans="2:10" ht="30">
      <c r="B760" s="145" t="s">
        <v>439</v>
      </c>
      <c r="C760" s="130" t="s">
        <v>325</v>
      </c>
      <c r="D760" s="130" t="s">
        <v>434</v>
      </c>
      <c r="E760" s="130" t="s">
        <v>430</v>
      </c>
      <c r="F760" s="121">
        <v>2</v>
      </c>
      <c r="G760" s="245"/>
      <c r="H760" s="134">
        <f t="shared" si="36"/>
        <v>0</v>
      </c>
      <c r="I760" s="122"/>
      <c r="J760" s="123">
        <v>1</v>
      </c>
    </row>
    <row r="761" spans="2:10" ht="30">
      <c r="B761" s="145" t="s">
        <v>439</v>
      </c>
      <c r="C761" s="130" t="s">
        <v>195</v>
      </c>
      <c r="D761" s="130" t="s">
        <v>434</v>
      </c>
      <c r="E761" s="130" t="s">
        <v>430</v>
      </c>
      <c r="F761" s="121">
        <v>2</v>
      </c>
      <c r="G761" s="245"/>
      <c r="H761" s="134">
        <f t="shared" si="36"/>
        <v>0</v>
      </c>
      <c r="I761" s="122"/>
      <c r="J761" s="123">
        <v>1</v>
      </c>
    </row>
    <row r="762" spans="2:10" ht="30">
      <c r="B762" s="145" t="s">
        <v>439</v>
      </c>
      <c r="C762" s="130" t="s">
        <v>294</v>
      </c>
      <c r="D762" s="130" t="s">
        <v>425</v>
      </c>
      <c r="E762" s="130" t="s">
        <v>430</v>
      </c>
      <c r="F762" s="121">
        <v>2</v>
      </c>
      <c r="G762" s="245"/>
      <c r="H762" s="134">
        <f t="shared" si="36"/>
        <v>0</v>
      </c>
      <c r="I762" s="122"/>
      <c r="J762" s="123">
        <v>1</v>
      </c>
    </row>
    <row r="763" spans="2:10" ht="30">
      <c r="B763" s="145" t="s">
        <v>439</v>
      </c>
      <c r="C763" s="130" t="s">
        <v>235</v>
      </c>
      <c r="D763" s="130" t="s">
        <v>425</v>
      </c>
      <c r="E763" s="130" t="s">
        <v>430</v>
      </c>
      <c r="F763" s="121">
        <v>2</v>
      </c>
      <c r="G763" s="245"/>
      <c r="H763" s="134">
        <f t="shared" si="36"/>
        <v>0</v>
      </c>
      <c r="I763" s="122"/>
      <c r="J763" s="123">
        <v>1</v>
      </c>
    </row>
    <row r="764" spans="2:10" ht="30">
      <c r="B764" s="145" t="s">
        <v>440</v>
      </c>
      <c r="C764" s="130" t="s">
        <v>244</v>
      </c>
      <c r="D764" s="130" t="s">
        <v>425</v>
      </c>
      <c r="E764" s="130" t="s">
        <v>430</v>
      </c>
      <c r="F764" s="121">
        <v>2</v>
      </c>
      <c r="G764" s="245"/>
      <c r="H764" s="134">
        <f t="shared" si="36"/>
        <v>0</v>
      </c>
      <c r="I764" s="122"/>
      <c r="J764" s="123">
        <v>1</v>
      </c>
    </row>
    <row r="765" spans="2:10" ht="30">
      <c r="B765" s="145" t="s">
        <v>440</v>
      </c>
      <c r="C765" s="130" t="s">
        <v>175</v>
      </c>
      <c r="D765" s="130" t="s">
        <v>425</v>
      </c>
      <c r="E765" s="130" t="s">
        <v>430</v>
      </c>
      <c r="F765" s="121">
        <v>2</v>
      </c>
      <c r="G765" s="245"/>
      <c r="H765" s="134">
        <f t="shared" si="36"/>
        <v>0</v>
      </c>
      <c r="I765" s="122"/>
      <c r="J765" s="123">
        <v>1</v>
      </c>
    </row>
    <row r="766" spans="2:10" ht="15">
      <c r="B766" s="145" t="s">
        <v>441</v>
      </c>
      <c r="C766" s="130" t="s">
        <v>442</v>
      </c>
      <c r="D766" s="130" t="s">
        <v>425</v>
      </c>
      <c r="E766" s="130" t="s">
        <v>430</v>
      </c>
      <c r="F766" s="121">
        <v>2</v>
      </c>
      <c r="G766" s="245"/>
      <c r="H766" s="134">
        <f t="shared" si="36"/>
        <v>0</v>
      </c>
      <c r="I766" s="122"/>
      <c r="J766" s="123">
        <v>1</v>
      </c>
    </row>
    <row r="767" spans="2:10" ht="15">
      <c r="B767" s="124"/>
      <c r="C767" s="124"/>
      <c r="D767" s="124"/>
      <c r="E767" s="124"/>
      <c r="F767" s="124"/>
      <c r="G767" s="126"/>
      <c r="H767" s="125"/>
      <c r="I767" s="124"/>
      <c r="J767" s="123"/>
    </row>
    <row r="768" spans="1:10" ht="15" customHeight="1">
      <c r="A768" s="222">
        <v>95</v>
      </c>
      <c r="B768" s="235" t="s">
        <v>443</v>
      </c>
      <c r="C768" s="226"/>
      <c r="D768" s="226"/>
      <c r="E768" s="226"/>
      <c r="F768" s="226"/>
      <c r="G768" s="227"/>
      <c r="H768" s="227"/>
      <c r="I768" s="226"/>
      <c r="J768" s="228"/>
    </row>
    <row r="769" spans="2:10" ht="45.75" thickBot="1">
      <c r="B769" s="127" t="s">
        <v>444</v>
      </c>
      <c r="C769" s="127" t="s">
        <v>46</v>
      </c>
      <c r="D769" s="31"/>
      <c r="E769" s="31"/>
      <c r="F769" s="10" t="s">
        <v>4</v>
      </c>
      <c r="G769" s="11" t="s">
        <v>5</v>
      </c>
      <c r="H769" s="11" t="s">
        <v>6</v>
      </c>
      <c r="I769" s="12" t="s">
        <v>515</v>
      </c>
      <c r="J769" s="13" t="s">
        <v>7</v>
      </c>
    </row>
    <row r="770" spans="2:10" ht="15.75" thickTop="1">
      <c r="B770" s="128" t="s">
        <v>445</v>
      </c>
      <c r="C770" s="144" t="s">
        <v>604</v>
      </c>
      <c r="D770" s="32"/>
      <c r="E770" s="32"/>
      <c r="F770" s="117">
        <v>6</v>
      </c>
      <c r="G770" s="244"/>
      <c r="H770" s="134">
        <f>G770*F770</f>
        <v>0</v>
      </c>
      <c r="I770" s="118"/>
      <c r="J770" s="119">
        <v>2</v>
      </c>
    </row>
    <row r="771" spans="2:10" ht="15">
      <c r="B771" s="124"/>
      <c r="C771" s="124"/>
      <c r="D771" s="124"/>
      <c r="E771" s="124"/>
      <c r="F771" s="125">
        <f>SUM(H770)</f>
        <v>0</v>
      </c>
      <c r="G771" s="126"/>
      <c r="H771" s="126"/>
      <c r="I771" s="124"/>
      <c r="J771" s="123"/>
    </row>
    <row r="772" spans="1:10" ht="15" customHeight="1">
      <c r="A772" s="222">
        <v>96</v>
      </c>
      <c r="B772" s="235" t="s">
        <v>446</v>
      </c>
      <c r="C772" s="226"/>
      <c r="D772" s="226"/>
      <c r="E772" s="226"/>
      <c r="F772" s="226"/>
      <c r="G772" s="227"/>
      <c r="H772" s="227"/>
      <c r="I772" s="226"/>
      <c r="J772" s="228"/>
    </row>
    <row r="773" spans="2:10" ht="45.75" thickBot="1">
      <c r="B773" s="127" t="s">
        <v>447</v>
      </c>
      <c r="C773" s="127" t="s">
        <v>448</v>
      </c>
      <c r="D773" s="127" t="s">
        <v>173</v>
      </c>
      <c r="E773" s="31"/>
      <c r="F773" s="10" t="s">
        <v>118</v>
      </c>
      <c r="G773" s="11" t="s">
        <v>5</v>
      </c>
      <c r="H773" s="11" t="s">
        <v>6</v>
      </c>
      <c r="I773" s="12" t="s">
        <v>515</v>
      </c>
      <c r="J773" s="13" t="s">
        <v>7</v>
      </c>
    </row>
    <row r="774" spans="2:10" ht="30.75" thickTop="1">
      <c r="B774" s="144" t="s">
        <v>449</v>
      </c>
      <c r="C774" s="144" t="s">
        <v>450</v>
      </c>
      <c r="D774" s="167" t="s">
        <v>451</v>
      </c>
      <c r="E774" s="32"/>
      <c r="F774" s="117">
        <v>1</v>
      </c>
      <c r="G774" s="244"/>
      <c r="H774" s="134">
        <f aca="true" t="shared" si="37" ref="H774:H781">G774*F774</f>
        <v>0</v>
      </c>
      <c r="I774" s="118"/>
      <c r="J774" s="135"/>
    </row>
    <row r="775" spans="2:10" ht="30">
      <c r="B775" s="145" t="s">
        <v>452</v>
      </c>
      <c r="C775" s="145" t="s">
        <v>453</v>
      </c>
      <c r="D775" s="167" t="s">
        <v>451</v>
      </c>
      <c r="F775" s="121">
        <v>1</v>
      </c>
      <c r="G775" s="245"/>
      <c r="H775" s="143">
        <f t="shared" si="37"/>
        <v>0</v>
      </c>
      <c r="I775" s="122"/>
      <c r="J775" s="136"/>
    </row>
    <row r="776" spans="2:10" ht="30">
      <c r="B776" s="145" t="s">
        <v>454</v>
      </c>
      <c r="C776" s="145" t="s">
        <v>455</v>
      </c>
      <c r="D776" s="167" t="s">
        <v>451</v>
      </c>
      <c r="F776" s="121">
        <v>1</v>
      </c>
      <c r="G776" s="245"/>
      <c r="H776" s="143">
        <f t="shared" si="37"/>
        <v>0</v>
      </c>
      <c r="I776" s="122"/>
      <c r="J776" s="136"/>
    </row>
    <row r="777" spans="2:10" ht="15">
      <c r="B777" s="145" t="s">
        <v>456</v>
      </c>
      <c r="C777" s="145" t="s">
        <v>457</v>
      </c>
      <c r="D777" s="167" t="s">
        <v>451</v>
      </c>
      <c r="F777" s="121">
        <v>1</v>
      </c>
      <c r="G777" s="245"/>
      <c r="H777" s="143">
        <f t="shared" si="37"/>
        <v>0</v>
      </c>
      <c r="I777" s="122"/>
      <c r="J777" s="136"/>
    </row>
    <row r="778" spans="2:10" ht="15">
      <c r="B778" s="145" t="s">
        <v>458</v>
      </c>
      <c r="C778" s="145" t="s">
        <v>457</v>
      </c>
      <c r="D778" s="167" t="s">
        <v>451</v>
      </c>
      <c r="F778" s="121">
        <v>1</v>
      </c>
      <c r="G778" s="245"/>
      <c r="H778" s="143">
        <f t="shared" si="37"/>
        <v>0</v>
      </c>
      <c r="I778" s="122"/>
      <c r="J778" s="136"/>
    </row>
    <row r="779" spans="2:10" ht="15">
      <c r="B779" s="145" t="s">
        <v>459</v>
      </c>
      <c r="C779" s="145" t="s">
        <v>457</v>
      </c>
      <c r="D779" s="167" t="s">
        <v>451</v>
      </c>
      <c r="F779" s="121">
        <v>1</v>
      </c>
      <c r="G779" s="245"/>
      <c r="H779" s="143">
        <f t="shared" si="37"/>
        <v>0</v>
      </c>
      <c r="I779" s="122"/>
      <c r="J779" s="136"/>
    </row>
    <row r="780" spans="2:10" ht="30">
      <c r="B780" s="145" t="s">
        <v>460</v>
      </c>
      <c r="C780" s="145" t="s">
        <v>457</v>
      </c>
      <c r="D780" s="167" t="s">
        <v>451</v>
      </c>
      <c r="F780" s="121">
        <v>1</v>
      </c>
      <c r="G780" s="245"/>
      <c r="H780" s="143">
        <f t="shared" si="37"/>
        <v>0</v>
      </c>
      <c r="I780" s="122"/>
      <c r="J780" s="136"/>
    </row>
    <row r="781" spans="2:10" ht="30">
      <c r="B781" s="145" t="s">
        <v>461</v>
      </c>
      <c r="C781" s="145" t="s">
        <v>462</v>
      </c>
      <c r="D781" s="167" t="s">
        <v>451</v>
      </c>
      <c r="F781" s="121">
        <v>1</v>
      </c>
      <c r="G781" s="245"/>
      <c r="H781" s="143">
        <f t="shared" si="37"/>
        <v>0</v>
      </c>
      <c r="I781" s="122"/>
      <c r="J781" s="136"/>
    </row>
    <row r="782" spans="2:10" ht="15">
      <c r="B782" s="124"/>
      <c r="C782" s="124"/>
      <c r="D782" s="124"/>
      <c r="E782" s="124"/>
      <c r="F782" s="125">
        <f>SUM(H774:H781)</f>
        <v>0</v>
      </c>
      <c r="G782" s="126"/>
      <c r="H782" s="126"/>
      <c r="I782" s="124"/>
      <c r="J782" s="123"/>
    </row>
    <row r="783" spans="1:10" ht="15" customHeight="1">
      <c r="A783" s="222">
        <v>97</v>
      </c>
      <c r="B783" s="235" t="s">
        <v>463</v>
      </c>
      <c r="C783" s="226"/>
      <c r="D783" s="226"/>
      <c r="E783" s="226"/>
      <c r="F783" s="226"/>
      <c r="G783" s="227"/>
      <c r="H783" s="227"/>
      <c r="I783" s="226"/>
      <c r="J783" s="228"/>
    </row>
    <row r="784" spans="2:10" ht="45.75" thickBot="1">
      <c r="B784" s="127" t="s">
        <v>464</v>
      </c>
      <c r="C784" s="127" t="s">
        <v>465</v>
      </c>
      <c r="D784" s="168" t="s">
        <v>173</v>
      </c>
      <c r="E784" s="31"/>
      <c r="F784" s="26" t="s">
        <v>10</v>
      </c>
      <c r="G784" s="51" t="s">
        <v>5</v>
      </c>
      <c r="H784" s="11" t="s">
        <v>6</v>
      </c>
      <c r="I784" s="57" t="s">
        <v>515</v>
      </c>
      <c r="J784" s="13" t="s">
        <v>7</v>
      </c>
    </row>
    <row r="785" spans="2:10" ht="15.75" thickTop="1">
      <c r="B785" s="128" t="s">
        <v>466</v>
      </c>
      <c r="C785" s="128" t="s">
        <v>467</v>
      </c>
      <c r="D785" s="169" t="s">
        <v>451</v>
      </c>
      <c r="E785" s="32"/>
      <c r="F785" s="117">
        <v>1000</v>
      </c>
      <c r="G785" s="244"/>
      <c r="H785" s="134">
        <f>G785*F785</f>
        <v>0</v>
      </c>
      <c r="I785" s="118"/>
      <c r="J785" s="119">
        <v>100</v>
      </c>
    </row>
    <row r="786" spans="2:10" ht="15">
      <c r="B786" s="124"/>
      <c r="C786" s="124"/>
      <c r="D786" s="124"/>
      <c r="E786" s="124"/>
      <c r="F786" s="125">
        <f>SUM(H785)</f>
        <v>0</v>
      </c>
      <c r="G786" s="126"/>
      <c r="H786" s="126"/>
      <c r="I786" s="124"/>
      <c r="J786" s="123"/>
    </row>
    <row r="787" spans="1:10" ht="18.75" customHeight="1">
      <c r="A787" s="222">
        <v>98</v>
      </c>
      <c r="B787" s="235" t="s">
        <v>468</v>
      </c>
      <c r="C787" s="236"/>
      <c r="D787" s="236"/>
      <c r="E787" s="236"/>
      <c r="F787" s="236"/>
      <c r="G787" s="237"/>
      <c r="H787" s="237"/>
      <c r="I787" s="236"/>
      <c r="J787" s="228"/>
    </row>
    <row r="788" spans="2:10" ht="75.75" customHeight="1" thickBot="1">
      <c r="B788" s="127" t="s">
        <v>469</v>
      </c>
      <c r="C788" s="74" t="s">
        <v>470</v>
      </c>
      <c r="D788" s="31"/>
      <c r="E788" s="31"/>
      <c r="F788" s="10" t="s">
        <v>471</v>
      </c>
      <c r="G788" s="11" t="s">
        <v>5</v>
      </c>
      <c r="H788" s="11" t="s">
        <v>6</v>
      </c>
      <c r="I788" s="12" t="s">
        <v>515</v>
      </c>
      <c r="J788" s="13" t="s">
        <v>7</v>
      </c>
    </row>
    <row r="789" spans="2:10" ht="15.75" thickTop="1">
      <c r="B789" s="128" t="s">
        <v>472</v>
      </c>
      <c r="C789" s="75" t="s">
        <v>473</v>
      </c>
      <c r="D789" s="32"/>
      <c r="E789" s="32"/>
      <c r="F789" s="117">
        <v>1</v>
      </c>
      <c r="G789" s="244"/>
      <c r="H789" s="134">
        <f aca="true" t="shared" si="38" ref="H789:H794">G789*F789</f>
        <v>0</v>
      </c>
      <c r="I789" s="118"/>
      <c r="J789" s="119">
        <v>100</v>
      </c>
    </row>
    <row r="790" spans="2:10" ht="15">
      <c r="B790" s="130" t="s">
        <v>474</v>
      </c>
      <c r="C790" s="56" t="s">
        <v>473</v>
      </c>
      <c r="F790" s="121">
        <v>1</v>
      </c>
      <c r="G790" s="245"/>
      <c r="H790" s="134">
        <f t="shared" si="38"/>
        <v>0</v>
      </c>
      <c r="I790" s="122"/>
      <c r="J790" s="123">
        <v>100</v>
      </c>
    </row>
    <row r="791" spans="2:10" ht="15">
      <c r="B791" s="130" t="s">
        <v>475</v>
      </c>
      <c r="C791" s="56" t="s">
        <v>473</v>
      </c>
      <c r="F791" s="121">
        <v>1</v>
      </c>
      <c r="G791" s="245"/>
      <c r="H791" s="134">
        <f t="shared" si="38"/>
        <v>0</v>
      </c>
      <c r="I791" s="122"/>
      <c r="J791" s="123">
        <v>100</v>
      </c>
    </row>
    <row r="792" spans="2:10" ht="15">
      <c r="B792" s="130" t="s">
        <v>476</v>
      </c>
      <c r="C792" s="56" t="s">
        <v>473</v>
      </c>
      <c r="F792" s="121">
        <v>1</v>
      </c>
      <c r="G792" s="245"/>
      <c r="H792" s="134">
        <f t="shared" si="38"/>
        <v>0</v>
      </c>
      <c r="I792" s="122"/>
      <c r="J792" s="123">
        <v>100</v>
      </c>
    </row>
    <row r="793" spans="2:10" ht="15">
      <c r="B793" s="130" t="s">
        <v>477</v>
      </c>
      <c r="C793" s="56" t="s">
        <v>473</v>
      </c>
      <c r="F793" s="121">
        <v>1</v>
      </c>
      <c r="G793" s="245"/>
      <c r="H793" s="134">
        <f t="shared" si="38"/>
        <v>0</v>
      </c>
      <c r="I793" s="122"/>
      <c r="J793" s="123">
        <v>100</v>
      </c>
    </row>
    <row r="794" spans="2:12" ht="15">
      <c r="B794" s="130" t="s">
        <v>478</v>
      </c>
      <c r="C794" s="56" t="s">
        <v>473</v>
      </c>
      <c r="F794" s="121">
        <v>1</v>
      </c>
      <c r="G794" s="245"/>
      <c r="H794" s="134">
        <f t="shared" si="38"/>
        <v>0</v>
      </c>
      <c r="I794" s="122"/>
      <c r="J794" s="123">
        <v>100</v>
      </c>
      <c r="L794" s="202"/>
    </row>
    <row r="795" spans="2:12" ht="15">
      <c r="B795" s="124"/>
      <c r="C795" s="124"/>
      <c r="D795" s="124"/>
      <c r="E795" s="125">
        <f>SUM(H789:H794)</f>
        <v>0</v>
      </c>
      <c r="F795" s="124"/>
      <c r="G795" s="126"/>
      <c r="H795" s="126"/>
      <c r="I795" s="124"/>
      <c r="J795" s="123"/>
      <c r="L795" s="202"/>
    </row>
    <row r="796" spans="1:12" ht="47.25" customHeight="1">
      <c r="A796" s="222">
        <v>99</v>
      </c>
      <c r="B796" s="249" t="s">
        <v>479</v>
      </c>
      <c r="C796" s="250"/>
      <c r="D796" s="250"/>
      <c r="E796" s="250"/>
      <c r="F796" s="250"/>
      <c r="G796" s="250"/>
      <c r="H796" s="237"/>
      <c r="I796" s="236"/>
      <c r="J796" s="228"/>
      <c r="L796" s="202"/>
    </row>
    <row r="797" spans="2:12" ht="45.75" thickBot="1">
      <c r="B797" s="170" t="s">
        <v>3</v>
      </c>
      <c r="C797" s="170" t="s">
        <v>480</v>
      </c>
      <c r="D797" s="31"/>
      <c r="E797" s="31"/>
      <c r="F797" s="10" t="s">
        <v>4</v>
      </c>
      <c r="G797" s="11" t="s">
        <v>5</v>
      </c>
      <c r="H797" s="11" t="s">
        <v>6</v>
      </c>
      <c r="I797" s="12" t="s">
        <v>515</v>
      </c>
      <c r="J797" s="13" t="s">
        <v>7</v>
      </c>
      <c r="L797" s="202"/>
    </row>
    <row r="798" spans="2:10" ht="15.75" thickTop="1">
      <c r="B798" s="171">
        <v>32</v>
      </c>
      <c r="C798" s="171" t="s">
        <v>481</v>
      </c>
      <c r="D798" s="32"/>
      <c r="E798" s="32"/>
      <c r="F798" s="117">
        <v>1</v>
      </c>
      <c r="G798" s="244"/>
      <c r="H798" s="134">
        <f aca="true" t="shared" si="39" ref="H798:H802">G798*F798</f>
        <v>0</v>
      </c>
      <c r="I798" s="118"/>
      <c r="J798" s="119">
        <v>1</v>
      </c>
    </row>
    <row r="799" spans="2:10" ht="15">
      <c r="B799" s="172">
        <v>50</v>
      </c>
      <c r="C799" s="172" t="s">
        <v>481</v>
      </c>
      <c r="F799" s="121">
        <v>1</v>
      </c>
      <c r="G799" s="245"/>
      <c r="H799" s="134">
        <f t="shared" si="39"/>
        <v>0</v>
      </c>
      <c r="I799" s="122"/>
      <c r="J799" s="123">
        <v>1</v>
      </c>
    </row>
    <row r="800" spans="2:10" ht="15">
      <c r="B800" s="172">
        <v>75</v>
      </c>
      <c r="C800" s="172" t="s">
        <v>481</v>
      </c>
      <c r="F800" s="121">
        <v>1</v>
      </c>
      <c r="G800" s="245"/>
      <c r="H800" s="134">
        <f t="shared" si="39"/>
        <v>0</v>
      </c>
      <c r="I800" s="122"/>
      <c r="J800" s="123">
        <v>1</v>
      </c>
    </row>
    <row r="801" spans="2:12" ht="15">
      <c r="B801" s="172">
        <v>100</v>
      </c>
      <c r="C801" s="172" t="s">
        <v>481</v>
      </c>
      <c r="F801" s="121">
        <v>1</v>
      </c>
      <c r="G801" s="245"/>
      <c r="H801" s="134">
        <f t="shared" si="39"/>
        <v>0</v>
      </c>
      <c r="I801" s="122"/>
      <c r="J801" s="123">
        <v>1</v>
      </c>
      <c r="L801" s="202"/>
    </row>
    <row r="802" spans="2:12" ht="15">
      <c r="B802" s="172">
        <v>130</v>
      </c>
      <c r="C802" s="172" t="s">
        <v>481</v>
      </c>
      <c r="F802" s="121">
        <v>1</v>
      </c>
      <c r="G802" s="245"/>
      <c r="H802" s="134">
        <f t="shared" si="39"/>
        <v>0</v>
      </c>
      <c r="I802" s="122"/>
      <c r="J802" s="123">
        <v>1</v>
      </c>
      <c r="L802" s="202"/>
    </row>
    <row r="803" spans="2:12" ht="15">
      <c r="B803" s="124"/>
      <c r="C803" s="124"/>
      <c r="D803" s="124"/>
      <c r="E803" s="124"/>
      <c r="F803" s="125">
        <f>SUM(H798:H802)</f>
        <v>0</v>
      </c>
      <c r="G803" s="126"/>
      <c r="H803" s="126"/>
      <c r="I803" s="124"/>
      <c r="J803" s="123"/>
      <c r="L803" s="202"/>
    </row>
    <row r="804" spans="1:12" ht="15.75" customHeight="1">
      <c r="A804" s="222">
        <v>100</v>
      </c>
      <c r="B804" s="235" t="s">
        <v>659</v>
      </c>
      <c r="C804" s="236"/>
      <c r="D804" s="236"/>
      <c r="E804" s="236"/>
      <c r="F804" s="236"/>
      <c r="G804" s="237"/>
      <c r="H804" s="237"/>
      <c r="I804" s="236"/>
      <c r="J804" s="228"/>
      <c r="L804" s="202"/>
    </row>
    <row r="805" spans="2:12" ht="45.75" thickBot="1">
      <c r="B805" s="192" t="s">
        <v>521</v>
      </c>
      <c r="C805" s="170" t="s">
        <v>482</v>
      </c>
      <c r="D805" s="31"/>
      <c r="E805" s="31"/>
      <c r="F805" s="10" t="s">
        <v>4</v>
      </c>
      <c r="G805" s="11" t="s">
        <v>5</v>
      </c>
      <c r="H805" s="11" t="s">
        <v>6</v>
      </c>
      <c r="I805" s="12" t="s">
        <v>515</v>
      </c>
      <c r="J805" s="13" t="s">
        <v>7</v>
      </c>
      <c r="L805" s="202"/>
    </row>
    <row r="806" spans="2:10" ht="15.75" thickTop="1">
      <c r="B806" s="171">
        <v>40</v>
      </c>
      <c r="C806" s="171" t="s">
        <v>483</v>
      </c>
      <c r="D806" s="32"/>
      <c r="E806" s="32"/>
      <c r="F806" s="117">
        <v>1</v>
      </c>
      <c r="G806" s="244"/>
      <c r="H806" s="134">
        <f aca="true" t="shared" si="40" ref="H806:H812">G806*F806</f>
        <v>0</v>
      </c>
      <c r="I806" s="118"/>
      <c r="J806" s="119">
        <v>1</v>
      </c>
    </row>
    <row r="807" spans="2:10" ht="15">
      <c r="B807" s="172">
        <v>40</v>
      </c>
      <c r="C807" s="172" t="s">
        <v>484</v>
      </c>
      <c r="F807" s="121">
        <v>1</v>
      </c>
      <c r="G807" s="245"/>
      <c r="H807" s="134">
        <f t="shared" si="40"/>
        <v>0</v>
      </c>
      <c r="I807" s="122"/>
      <c r="J807" s="123">
        <v>1</v>
      </c>
    </row>
    <row r="808" spans="2:10" ht="15">
      <c r="B808" s="172">
        <v>40</v>
      </c>
      <c r="C808" s="172" t="s">
        <v>485</v>
      </c>
      <c r="F808" s="121">
        <v>1</v>
      </c>
      <c r="G808" s="245"/>
      <c r="H808" s="134">
        <f t="shared" si="40"/>
        <v>0</v>
      </c>
      <c r="I808" s="122"/>
      <c r="J808" s="123">
        <v>1</v>
      </c>
    </row>
    <row r="809" spans="2:10" ht="15">
      <c r="B809" s="172">
        <v>40</v>
      </c>
      <c r="C809" s="172" t="s">
        <v>486</v>
      </c>
      <c r="F809" s="121">
        <v>1</v>
      </c>
      <c r="G809" s="245"/>
      <c r="H809" s="134">
        <f t="shared" si="40"/>
        <v>0</v>
      </c>
      <c r="I809" s="122"/>
      <c r="J809" s="123">
        <v>1</v>
      </c>
    </row>
    <row r="810" spans="2:10" ht="15">
      <c r="B810" s="172">
        <v>40</v>
      </c>
      <c r="C810" s="172" t="s">
        <v>487</v>
      </c>
      <c r="F810" s="121">
        <v>1</v>
      </c>
      <c r="G810" s="245"/>
      <c r="H810" s="134">
        <f t="shared" si="40"/>
        <v>0</v>
      </c>
      <c r="I810" s="122"/>
      <c r="J810" s="123">
        <v>1</v>
      </c>
    </row>
    <row r="811" spans="2:10" ht="15">
      <c r="B811" s="172">
        <v>40</v>
      </c>
      <c r="C811" s="172" t="s">
        <v>488</v>
      </c>
      <c r="F811" s="121">
        <v>1</v>
      </c>
      <c r="G811" s="245"/>
      <c r="H811" s="134">
        <f t="shared" si="40"/>
        <v>0</v>
      </c>
      <c r="I811" s="122"/>
      <c r="J811" s="123">
        <v>1</v>
      </c>
    </row>
    <row r="812" spans="2:10" ht="15">
      <c r="B812" s="172">
        <v>40</v>
      </c>
      <c r="C812" s="172" t="s">
        <v>489</v>
      </c>
      <c r="F812" s="121">
        <v>1</v>
      </c>
      <c r="G812" s="245"/>
      <c r="H812" s="134">
        <f t="shared" si="40"/>
        <v>0</v>
      </c>
      <c r="I812" s="122"/>
      <c r="J812" s="123">
        <v>1</v>
      </c>
    </row>
    <row r="813" spans="2:10" ht="15">
      <c r="B813" s="124"/>
      <c r="C813" s="124"/>
      <c r="D813" s="124"/>
      <c r="E813" s="125" t="e">
        <f>SUM(#REF!)</f>
        <v>#REF!</v>
      </c>
      <c r="F813" s="124"/>
      <c r="G813" s="126"/>
      <c r="H813" s="126"/>
      <c r="I813" s="124"/>
      <c r="J813" s="123"/>
    </row>
    <row r="814" spans="1:10" ht="15" customHeight="1">
      <c r="A814" s="222">
        <v>101</v>
      </c>
      <c r="B814" s="235" t="s">
        <v>491</v>
      </c>
      <c r="C814" s="226"/>
      <c r="D814" s="226"/>
      <c r="E814" s="226"/>
      <c r="F814" s="226"/>
      <c r="G814" s="227"/>
      <c r="H814" s="227"/>
      <c r="I814" s="226"/>
      <c r="J814" s="228"/>
    </row>
    <row r="815" spans="2:10" ht="45.75" thickBot="1">
      <c r="B815" s="170" t="s">
        <v>53</v>
      </c>
      <c r="C815" s="31"/>
      <c r="D815" s="31"/>
      <c r="E815" s="31"/>
      <c r="F815" s="59" t="s">
        <v>492</v>
      </c>
      <c r="G815" s="93" t="s">
        <v>5</v>
      </c>
      <c r="H815" s="93" t="s">
        <v>6</v>
      </c>
      <c r="I815" s="12" t="s">
        <v>515</v>
      </c>
      <c r="J815" s="13" t="s">
        <v>7</v>
      </c>
    </row>
    <row r="816" spans="2:10" ht="15.75" thickTop="1">
      <c r="B816" s="171" t="s">
        <v>490</v>
      </c>
      <c r="C816" s="32"/>
      <c r="D816" s="32"/>
      <c r="E816" s="32"/>
      <c r="F816" s="117">
        <v>1</v>
      </c>
      <c r="G816" s="244"/>
      <c r="H816" s="134">
        <f>G816*F816</f>
        <v>0</v>
      </c>
      <c r="I816" s="118"/>
      <c r="J816" s="119">
        <v>1</v>
      </c>
    </row>
    <row r="817" spans="2:10" ht="15">
      <c r="B817" s="172" t="s">
        <v>60</v>
      </c>
      <c r="F817" s="121">
        <v>1</v>
      </c>
      <c r="G817" s="245"/>
      <c r="H817" s="134">
        <f>G817*F817</f>
        <v>0</v>
      </c>
      <c r="I817" s="122"/>
      <c r="J817" s="123">
        <v>1</v>
      </c>
    </row>
    <row r="818" spans="2:10" ht="15">
      <c r="B818" s="172" t="s">
        <v>57</v>
      </c>
      <c r="F818" s="121">
        <v>1</v>
      </c>
      <c r="G818" s="245"/>
      <c r="H818" s="134">
        <f>G818*F818</f>
        <v>0</v>
      </c>
      <c r="I818" s="122"/>
      <c r="J818" s="123">
        <v>1</v>
      </c>
    </row>
    <row r="819" spans="2:10" ht="15">
      <c r="B819" s="172" t="s">
        <v>62</v>
      </c>
      <c r="F819" s="121">
        <v>1</v>
      </c>
      <c r="G819" s="245"/>
      <c r="H819" s="134">
        <f>G819*F819</f>
        <v>0</v>
      </c>
      <c r="I819" s="122"/>
      <c r="J819" s="123">
        <v>1</v>
      </c>
    </row>
    <row r="820" spans="2:10" ht="15">
      <c r="B820" s="172" t="s">
        <v>59</v>
      </c>
      <c r="F820" s="121">
        <v>1</v>
      </c>
      <c r="G820" s="245"/>
      <c r="H820" s="134">
        <f>G820*F820</f>
        <v>0</v>
      </c>
      <c r="I820" s="122"/>
      <c r="J820" s="123">
        <v>1</v>
      </c>
    </row>
    <row r="821" spans="2:10" ht="15">
      <c r="B821" s="124"/>
      <c r="C821" s="124"/>
      <c r="D821" s="124"/>
      <c r="E821" s="125" t="e">
        <f>SUM(#REF!)</f>
        <v>#REF!</v>
      </c>
      <c r="F821" s="124"/>
      <c r="G821" s="126"/>
      <c r="H821" s="126"/>
      <c r="I821" s="124"/>
      <c r="J821" s="123"/>
    </row>
    <row r="822" spans="1:12" ht="15" customHeight="1">
      <c r="A822" s="222">
        <v>102</v>
      </c>
      <c r="B822" s="235" t="s">
        <v>522</v>
      </c>
      <c r="C822" s="226"/>
      <c r="D822" s="226"/>
      <c r="E822" s="226"/>
      <c r="F822" s="226"/>
      <c r="G822" s="227"/>
      <c r="H822" s="227"/>
      <c r="I822" s="226"/>
      <c r="J822" s="228"/>
      <c r="L822" s="202"/>
    </row>
    <row r="823" spans="2:10" ht="45.75" thickBot="1">
      <c r="B823" s="173" t="s">
        <v>493</v>
      </c>
      <c r="C823" s="174"/>
      <c r="D823" s="31"/>
      <c r="E823" s="31"/>
      <c r="F823" s="59" t="s">
        <v>494</v>
      </c>
      <c r="G823" s="93" t="s">
        <v>5</v>
      </c>
      <c r="H823" s="93" t="s">
        <v>6</v>
      </c>
      <c r="I823" s="12" t="s">
        <v>515</v>
      </c>
      <c r="J823" s="13" t="s">
        <v>7</v>
      </c>
    </row>
    <row r="824" spans="2:10" ht="15.75" thickTop="1">
      <c r="B824" s="116" t="s">
        <v>495</v>
      </c>
      <c r="C824" s="175"/>
      <c r="D824" s="32"/>
      <c r="E824" s="32"/>
      <c r="F824" s="176">
        <v>1</v>
      </c>
      <c r="G824" s="244"/>
      <c r="H824" s="134">
        <f aca="true" t="shared" si="41" ref="H824:H832">G824*F824</f>
        <v>0</v>
      </c>
      <c r="I824" s="118"/>
      <c r="J824" s="119">
        <v>1</v>
      </c>
    </row>
    <row r="825" spans="2:10" ht="15">
      <c r="B825" s="120" t="s">
        <v>496</v>
      </c>
      <c r="C825" s="142"/>
      <c r="F825" s="177">
        <v>1</v>
      </c>
      <c r="G825" s="245"/>
      <c r="H825" s="134">
        <f t="shared" si="41"/>
        <v>0</v>
      </c>
      <c r="I825" s="122"/>
      <c r="J825" s="123">
        <v>1</v>
      </c>
    </row>
    <row r="826" spans="2:10" ht="15">
      <c r="B826" s="120" t="s">
        <v>497</v>
      </c>
      <c r="C826" s="142"/>
      <c r="F826" s="177">
        <v>1</v>
      </c>
      <c r="G826" s="245"/>
      <c r="H826" s="134">
        <f t="shared" si="41"/>
        <v>0</v>
      </c>
      <c r="I826" s="122"/>
      <c r="J826" s="123">
        <v>1</v>
      </c>
    </row>
    <row r="827" spans="2:10" ht="15">
      <c r="B827" s="120" t="s">
        <v>498</v>
      </c>
      <c r="C827" s="142"/>
      <c r="F827" s="177">
        <v>1</v>
      </c>
      <c r="G827" s="245"/>
      <c r="H827" s="134">
        <f t="shared" si="41"/>
        <v>0</v>
      </c>
      <c r="I827" s="122"/>
      <c r="J827" s="123">
        <v>1</v>
      </c>
    </row>
    <row r="828" spans="2:10" ht="15">
      <c r="B828" s="120" t="s">
        <v>499</v>
      </c>
      <c r="C828" s="142"/>
      <c r="F828" s="177">
        <v>1</v>
      </c>
      <c r="G828" s="245"/>
      <c r="H828" s="134">
        <f t="shared" si="41"/>
        <v>0</v>
      </c>
      <c r="I828" s="122"/>
      <c r="J828" s="123">
        <v>1</v>
      </c>
    </row>
    <row r="829" spans="2:10" ht="15">
      <c r="B829" s="120" t="s">
        <v>500</v>
      </c>
      <c r="C829" s="142"/>
      <c r="F829" s="177">
        <v>1</v>
      </c>
      <c r="G829" s="245"/>
      <c r="H829" s="134">
        <f t="shared" si="41"/>
        <v>0</v>
      </c>
      <c r="I829" s="122"/>
      <c r="J829" s="123">
        <v>1</v>
      </c>
    </row>
    <row r="830" spans="2:10" ht="15">
      <c r="B830" s="120" t="s">
        <v>501</v>
      </c>
      <c r="C830" s="142"/>
      <c r="F830" s="177">
        <v>1</v>
      </c>
      <c r="G830" s="245"/>
      <c r="H830" s="134">
        <f t="shared" si="41"/>
        <v>0</v>
      </c>
      <c r="I830" s="122"/>
      <c r="J830" s="123">
        <v>1</v>
      </c>
    </row>
    <row r="831" spans="2:10" ht="15">
      <c r="B831" s="120" t="s">
        <v>502</v>
      </c>
      <c r="C831" s="142"/>
      <c r="F831" s="177">
        <v>1</v>
      </c>
      <c r="G831" s="245"/>
      <c r="H831" s="134">
        <f t="shared" si="41"/>
        <v>0</v>
      </c>
      <c r="I831" s="122"/>
      <c r="J831" s="123">
        <v>1</v>
      </c>
    </row>
    <row r="832" spans="2:10" ht="15">
      <c r="B832" s="120" t="s">
        <v>503</v>
      </c>
      <c r="C832" s="142"/>
      <c r="F832" s="177">
        <v>1</v>
      </c>
      <c r="G832" s="245"/>
      <c r="H832" s="134">
        <f t="shared" si="41"/>
        <v>0</v>
      </c>
      <c r="I832" s="122"/>
      <c r="J832" s="123">
        <v>1</v>
      </c>
    </row>
    <row r="833" spans="1:12" s="178" customFormat="1" ht="15">
      <c r="A833" s="190"/>
      <c r="F833" s="179">
        <f>SUM(H824:H832)</f>
        <v>0</v>
      </c>
      <c r="G833" s="180"/>
      <c r="H833" s="180"/>
      <c r="J833" s="181"/>
      <c r="L833" s="199"/>
    </row>
    <row r="834" spans="1:12" s="178" customFormat="1" ht="15">
      <c r="A834" s="190"/>
      <c r="G834" s="180"/>
      <c r="H834" s="180"/>
      <c r="J834" s="181"/>
      <c r="L834" s="199"/>
    </row>
    <row r="835" spans="1:12" s="178" customFormat="1" ht="15" customHeight="1">
      <c r="A835" s="190">
        <v>103</v>
      </c>
      <c r="B835" s="242" t="s">
        <v>504</v>
      </c>
      <c r="C835" s="226"/>
      <c r="D835" s="226"/>
      <c r="E835" s="226"/>
      <c r="F835" s="226"/>
      <c r="G835" s="227"/>
      <c r="H835" s="227"/>
      <c r="I835" s="226"/>
      <c r="J835" s="228"/>
      <c r="L835" s="199"/>
    </row>
    <row r="836" spans="1:12" s="178" customFormat="1" ht="58.5" customHeight="1" thickBot="1">
      <c r="A836" s="190"/>
      <c r="B836" s="173" t="s">
        <v>505</v>
      </c>
      <c r="C836" s="127"/>
      <c r="D836" s="182"/>
      <c r="E836" s="182"/>
      <c r="F836" s="141" t="s">
        <v>307</v>
      </c>
      <c r="G836" s="78" t="s">
        <v>308</v>
      </c>
      <c r="H836" s="93" t="s">
        <v>6</v>
      </c>
      <c r="I836" s="12" t="s">
        <v>515</v>
      </c>
      <c r="J836" s="13" t="s">
        <v>506</v>
      </c>
      <c r="L836" s="199"/>
    </row>
    <row r="837" spans="1:12" s="178" customFormat="1" ht="15.75" thickTop="1">
      <c r="A837" s="190"/>
      <c r="B837" s="156" t="s">
        <v>507</v>
      </c>
      <c r="C837" s="183"/>
      <c r="D837" s="184"/>
      <c r="E837" s="184"/>
      <c r="F837" s="176">
        <v>20</v>
      </c>
      <c r="G837" s="244"/>
      <c r="H837" s="134">
        <f>F837*G837</f>
        <v>0</v>
      </c>
      <c r="I837" s="185" t="s">
        <v>508</v>
      </c>
      <c r="J837" s="119" t="s">
        <v>315</v>
      </c>
      <c r="L837" s="203"/>
    </row>
    <row r="838" spans="1:12" s="178" customFormat="1" ht="15">
      <c r="A838" s="190"/>
      <c r="F838" s="179">
        <f>SUM(H837)</f>
        <v>0</v>
      </c>
      <c r="G838" s="180"/>
      <c r="H838" s="180"/>
      <c r="J838" s="181"/>
      <c r="L838" s="199"/>
    </row>
    <row r="839" spans="1:12" s="178" customFormat="1" ht="15" customHeight="1">
      <c r="A839" s="190">
        <v>104</v>
      </c>
      <c r="B839" s="235" t="s">
        <v>510</v>
      </c>
      <c r="C839" s="236"/>
      <c r="D839" s="236"/>
      <c r="E839" s="236"/>
      <c r="F839" s="236"/>
      <c r="G839" s="237"/>
      <c r="H839" s="237"/>
      <c r="I839" s="236"/>
      <c r="J839" s="228"/>
      <c r="L839" s="199"/>
    </row>
    <row r="840" spans="1:12" s="178" customFormat="1" ht="45.75" thickBot="1">
      <c r="A840" s="190"/>
      <c r="B840" s="186" t="s">
        <v>230</v>
      </c>
      <c r="C840" s="187"/>
      <c r="D840" s="31"/>
      <c r="E840" s="31"/>
      <c r="F840" s="26" t="s">
        <v>10</v>
      </c>
      <c r="G840" s="78" t="s">
        <v>5</v>
      </c>
      <c r="H840" s="11" t="s">
        <v>6</v>
      </c>
      <c r="I840" s="12" t="s">
        <v>515</v>
      </c>
      <c r="J840" s="13" t="s">
        <v>7</v>
      </c>
      <c r="L840" s="199"/>
    </row>
    <row r="841" spans="1:12" s="178" customFormat="1" ht="45.75" thickTop="1">
      <c r="A841" s="190"/>
      <c r="B841" s="188" t="s">
        <v>603</v>
      </c>
      <c r="C841" s="32"/>
      <c r="D841" s="32"/>
      <c r="E841" s="32"/>
      <c r="F841" s="117">
        <v>3000</v>
      </c>
      <c r="G841" s="244"/>
      <c r="H841" s="134">
        <f>G841*F841</f>
        <v>0</v>
      </c>
      <c r="I841" s="185" t="s">
        <v>508</v>
      </c>
      <c r="J841" s="119">
        <v>500</v>
      </c>
      <c r="L841" s="203"/>
    </row>
    <row r="842" spans="1:12" s="178" customFormat="1" ht="75">
      <c r="A842" s="190"/>
      <c r="B842" s="189" t="s">
        <v>511</v>
      </c>
      <c r="C842" s="23"/>
      <c r="D842" s="23"/>
      <c r="E842" s="23"/>
      <c r="F842" s="121">
        <v>2000</v>
      </c>
      <c r="G842" s="245"/>
      <c r="H842" s="143">
        <f>G842*F842</f>
        <v>0</v>
      </c>
      <c r="I842" s="185" t="s">
        <v>508</v>
      </c>
      <c r="J842" s="123">
        <v>500</v>
      </c>
      <c r="L842" s="199"/>
    </row>
    <row r="843" spans="1:12" s="178" customFormat="1" ht="15">
      <c r="A843" s="190">
        <v>105</v>
      </c>
      <c r="B843" s="235" t="s">
        <v>529</v>
      </c>
      <c r="C843" s="236"/>
      <c r="D843" s="236"/>
      <c r="E843" s="236"/>
      <c r="F843" s="236"/>
      <c r="G843" s="237"/>
      <c r="H843" s="237"/>
      <c r="I843" s="236"/>
      <c r="J843" s="228"/>
      <c r="L843" s="199"/>
    </row>
    <row r="844" spans="1:12" s="178" customFormat="1" ht="45.75" thickBot="1">
      <c r="A844" s="190"/>
      <c r="B844" s="186" t="s">
        <v>230</v>
      </c>
      <c r="C844" s="187"/>
      <c r="D844" s="31"/>
      <c r="E844" s="31"/>
      <c r="F844" s="26" t="s">
        <v>10</v>
      </c>
      <c r="G844" s="78" t="s">
        <v>5</v>
      </c>
      <c r="H844" s="11" t="s">
        <v>6</v>
      </c>
      <c r="I844" s="12" t="s">
        <v>515</v>
      </c>
      <c r="J844" s="13" t="s">
        <v>7</v>
      </c>
      <c r="L844" s="199"/>
    </row>
    <row r="845" spans="1:12" s="178" customFormat="1" ht="45.75" thickTop="1">
      <c r="A845" s="190"/>
      <c r="B845" s="188" t="s">
        <v>530</v>
      </c>
      <c r="C845" s="32"/>
      <c r="D845" s="32"/>
      <c r="E845" s="32"/>
      <c r="F845" s="117">
        <v>1000</v>
      </c>
      <c r="G845" s="244"/>
      <c r="H845" s="134">
        <f>F845*G845</f>
        <v>0</v>
      </c>
      <c r="I845" s="118"/>
      <c r="J845" s="119">
        <v>50</v>
      </c>
      <c r="L845" s="199"/>
    </row>
    <row r="846" spans="1:12" s="178" customFormat="1" ht="60">
      <c r="A846" s="190"/>
      <c r="B846" s="188" t="s">
        <v>531</v>
      </c>
      <c r="C846" s="32"/>
      <c r="D846" s="32"/>
      <c r="E846" s="32"/>
      <c r="F846" s="117">
        <v>200</v>
      </c>
      <c r="G846" s="244"/>
      <c r="H846" s="134">
        <f aca="true" t="shared" si="42" ref="H846:H848">F846*G846</f>
        <v>0</v>
      </c>
      <c r="I846" s="118"/>
      <c r="J846" s="119">
        <v>50</v>
      </c>
      <c r="L846" s="199"/>
    </row>
    <row r="847" spans="1:12" s="178" customFormat="1" ht="60">
      <c r="A847" s="190"/>
      <c r="B847" s="188" t="s">
        <v>532</v>
      </c>
      <c r="C847" s="32"/>
      <c r="D847" s="32"/>
      <c r="E847" s="32"/>
      <c r="F847" s="117">
        <v>200</v>
      </c>
      <c r="G847" s="244"/>
      <c r="H847" s="134">
        <f t="shared" si="42"/>
        <v>0</v>
      </c>
      <c r="I847" s="118"/>
      <c r="J847" s="119">
        <v>50</v>
      </c>
      <c r="L847" s="199"/>
    </row>
    <row r="848" spans="1:12" s="178" customFormat="1" ht="45">
      <c r="A848" s="190"/>
      <c r="B848" s="188" t="s">
        <v>533</v>
      </c>
      <c r="C848" s="32"/>
      <c r="D848" s="32"/>
      <c r="E848" s="32"/>
      <c r="F848" s="117">
        <v>400</v>
      </c>
      <c r="G848" s="244"/>
      <c r="H848" s="134">
        <f t="shared" si="42"/>
        <v>0</v>
      </c>
      <c r="I848" s="118"/>
      <c r="J848" s="119">
        <v>50</v>
      </c>
      <c r="L848" s="199"/>
    </row>
    <row r="849" spans="1:12" s="178" customFormat="1" ht="15">
      <c r="A849" s="190"/>
      <c r="G849" s="180"/>
      <c r="H849" s="180"/>
      <c r="J849" s="181"/>
      <c r="L849" s="199"/>
    </row>
    <row r="850" spans="1:12" s="178" customFormat="1" ht="15">
      <c r="A850" s="190">
        <v>106</v>
      </c>
      <c r="B850" s="235" t="s">
        <v>536</v>
      </c>
      <c r="C850" s="236"/>
      <c r="D850" s="236"/>
      <c r="E850" s="236"/>
      <c r="F850" s="236"/>
      <c r="G850" s="237"/>
      <c r="H850" s="237"/>
      <c r="I850" s="236"/>
      <c r="J850" s="228"/>
      <c r="L850" s="199"/>
    </row>
    <row r="851" spans="1:12" s="178" customFormat="1" ht="45.75" thickBot="1">
      <c r="A851" s="190"/>
      <c r="B851" s="186" t="s">
        <v>534</v>
      </c>
      <c r="C851" s="187"/>
      <c r="D851" s="31"/>
      <c r="E851" s="31"/>
      <c r="F851" s="26" t="s">
        <v>10</v>
      </c>
      <c r="G851" s="78" t="s">
        <v>5</v>
      </c>
      <c r="H851" s="11" t="s">
        <v>6</v>
      </c>
      <c r="I851" s="12" t="s">
        <v>515</v>
      </c>
      <c r="J851" s="13" t="s">
        <v>7</v>
      </c>
      <c r="L851" s="199"/>
    </row>
    <row r="852" spans="1:12" s="178" customFormat="1" ht="15.75" thickTop="1">
      <c r="A852" s="190"/>
      <c r="B852" s="188" t="s">
        <v>535</v>
      </c>
      <c r="C852" s="32"/>
      <c r="D852" s="32"/>
      <c r="E852" s="32"/>
      <c r="F852" s="117">
        <v>100</v>
      </c>
      <c r="G852" s="244"/>
      <c r="H852" s="134">
        <f>F852*G852</f>
        <v>0</v>
      </c>
      <c r="I852" s="118"/>
      <c r="J852" s="119">
        <v>10</v>
      </c>
      <c r="L852" s="199"/>
    </row>
    <row r="853" spans="1:12" s="178" customFormat="1" ht="15">
      <c r="A853" s="190"/>
      <c r="B853" s="188" t="s">
        <v>537</v>
      </c>
      <c r="C853" s="32"/>
      <c r="D853" s="32"/>
      <c r="E853" s="32"/>
      <c r="F853" s="117">
        <v>100</v>
      </c>
      <c r="G853" s="244"/>
      <c r="H853" s="134">
        <f>F853*G853</f>
        <v>0</v>
      </c>
      <c r="I853" s="118"/>
      <c r="J853" s="119">
        <v>10</v>
      </c>
      <c r="L853" s="199"/>
    </row>
    <row r="854" spans="1:12" s="178" customFormat="1" ht="15">
      <c r="A854" s="190"/>
      <c r="G854" s="180"/>
      <c r="H854" s="180"/>
      <c r="J854" s="181"/>
      <c r="L854" s="199"/>
    </row>
    <row r="855" spans="1:12" s="178" customFormat="1" ht="15">
      <c r="A855" s="190">
        <v>107</v>
      </c>
      <c r="B855" s="235" t="s">
        <v>540</v>
      </c>
      <c r="C855" s="236"/>
      <c r="D855" s="236"/>
      <c r="E855" s="236"/>
      <c r="F855" s="236"/>
      <c r="G855" s="237"/>
      <c r="H855" s="237"/>
      <c r="I855" s="236"/>
      <c r="J855" s="228"/>
      <c r="L855" s="199"/>
    </row>
    <row r="856" spans="1:12" s="178" customFormat="1" ht="45.75" thickBot="1">
      <c r="A856" s="190"/>
      <c r="B856" s="186" t="s">
        <v>538</v>
      </c>
      <c r="C856" s="187"/>
      <c r="D856" s="31"/>
      <c r="E856" s="31"/>
      <c r="F856" s="26" t="s">
        <v>10</v>
      </c>
      <c r="G856" s="78" t="s">
        <v>5</v>
      </c>
      <c r="H856" s="11" t="s">
        <v>6</v>
      </c>
      <c r="I856" s="12" t="s">
        <v>515</v>
      </c>
      <c r="J856" s="13" t="s">
        <v>7</v>
      </c>
      <c r="L856" s="199"/>
    </row>
    <row r="857" spans="1:12" s="178" customFormat="1" ht="30.75" thickTop="1">
      <c r="A857" s="190"/>
      <c r="B857" s="188" t="s">
        <v>539</v>
      </c>
      <c r="C857" s="32"/>
      <c r="D857" s="32"/>
      <c r="E857" s="32"/>
      <c r="F857" s="117">
        <v>100</v>
      </c>
      <c r="G857" s="244"/>
      <c r="H857" s="134">
        <f>F857*G857</f>
        <v>0</v>
      </c>
      <c r="I857" s="118"/>
      <c r="J857" s="119">
        <v>10</v>
      </c>
      <c r="L857" s="199"/>
    </row>
    <row r="858" spans="1:12" s="178" customFormat="1" ht="15.75">
      <c r="A858" s="190"/>
      <c r="B858" s="193"/>
      <c r="G858" s="180"/>
      <c r="H858" s="180"/>
      <c r="J858" s="181"/>
      <c r="L858" s="199"/>
    </row>
    <row r="859" spans="1:12" s="178" customFormat="1" ht="15">
      <c r="A859" s="190">
        <v>108</v>
      </c>
      <c r="B859" s="235" t="s">
        <v>643</v>
      </c>
      <c r="C859" s="236"/>
      <c r="D859" s="236"/>
      <c r="E859" s="236"/>
      <c r="F859" s="236"/>
      <c r="G859" s="237"/>
      <c r="H859" s="237"/>
      <c r="I859" s="236"/>
      <c r="J859" s="228"/>
      <c r="L859" s="199"/>
    </row>
    <row r="860" spans="1:12" s="178" customFormat="1" ht="45.75" thickBot="1">
      <c r="A860" s="190"/>
      <c r="B860" s="186" t="s">
        <v>639</v>
      </c>
      <c r="C860" s="213" t="s">
        <v>534</v>
      </c>
      <c r="D860" s="31"/>
      <c r="E860" s="31"/>
      <c r="F860" s="26" t="s">
        <v>10</v>
      </c>
      <c r="G860" s="78" t="s">
        <v>5</v>
      </c>
      <c r="H860" s="11" t="s">
        <v>6</v>
      </c>
      <c r="I860" s="12" t="s">
        <v>515</v>
      </c>
      <c r="J860" s="13" t="s">
        <v>7</v>
      </c>
      <c r="L860" s="199"/>
    </row>
    <row r="861" spans="1:12" s="178" customFormat="1" ht="15.75" thickTop="1">
      <c r="A861" s="190"/>
      <c r="B861" s="35" t="s">
        <v>644</v>
      </c>
      <c r="C861" s="14" t="s">
        <v>640</v>
      </c>
      <c r="D861" s="32"/>
      <c r="E861" s="32"/>
      <c r="F861" s="117">
        <v>20</v>
      </c>
      <c r="G861" s="244"/>
      <c r="H861" s="134">
        <f>F861*G861</f>
        <v>0</v>
      </c>
      <c r="I861" s="118"/>
      <c r="J861" s="119">
        <v>1</v>
      </c>
      <c r="L861" s="199"/>
    </row>
    <row r="862" spans="1:12" s="178" customFormat="1" ht="15">
      <c r="A862" s="190"/>
      <c r="B862" s="215" t="s">
        <v>642</v>
      </c>
      <c r="C862" s="214" t="s">
        <v>641</v>
      </c>
      <c r="D862" s="75"/>
      <c r="E862" s="75"/>
      <c r="F862" s="211">
        <v>5</v>
      </c>
      <c r="G862" s="244"/>
      <c r="H862" s="134">
        <f>F862*G862</f>
        <v>0</v>
      </c>
      <c r="I862" s="212"/>
      <c r="J862" s="135">
        <v>1</v>
      </c>
      <c r="L862" s="199"/>
    </row>
    <row r="863" spans="1:12" s="178" customFormat="1" ht="15">
      <c r="A863" s="190"/>
      <c r="G863" s="180"/>
      <c r="H863" s="180"/>
      <c r="J863" s="181"/>
      <c r="L863" s="199"/>
    </row>
    <row r="864" spans="1:12" s="178" customFormat="1" ht="15">
      <c r="A864" s="190">
        <v>109</v>
      </c>
      <c r="B864" s="235" t="s">
        <v>541</v>
      </c>
      <c r="C864" s="236"/>
      <c r="D864" s="236"/>
      <c r="E864" s="236"/>
      <c r="F864" s="236"/>
      <c r="G864" s="237"/>
      <c r="H864" s="237"/>
      <c r="I864" s="236"/>
      <c r="J864" s="228"/>
      <c r="L864" s="199"/>
    </row>
    <row r="865" spans="1:12" s="178" customFormat="1" ht="45.75" thickBot="1">
      <c r="A865" s="190"/>
      <c r="B865" s="186"/>
      <c r="C865" s="187"/>
      <c r="D865" s="31"/>
      <c r="E865" s="31"/>
      <c r="F865" s="26" t="s">
        <v>10</v>
      </c>
      <c r="G865" s="78" t="s">
        <v>5</v>
      </c>
      <c r="H865" s="11" t="s">
        <v>6</v>
      </c>
      <c r="I865" s="12" t="s">
        <v>515</v>
      </c>
      <c r="J865" s="13" t="s">
        <v>7</v>
      </c>
      <c r="L865" s="199"/>
    </row>
    <row r="866" spans="1:12" s="178" customFormat="1" ht="15.75" thickTop="1">
      <c r="A866" s="190"/>
      <c r="B866" s="188" t="s">
        <v>632</v>
      </c>
      <c r="C866" s="32"/>
      <c r="D866" s="32"/>
      <c r="E866" s="32"/>
      <c r="F866" s="117">
        <v>10</v>
      </c>
      <c r="G866" s="244"/>
      <c r="H866" s="134">
        <f>F866*G866</f>
        <v>0</v>
      </c>
      <c r="I866" s="118"/>
      <c r="J866" s="119">
        <v>1</v>
      </c>
      <c r="L866" s="199"/>
    </row>
    <row r="867" spans="1:12" s="178" customFormat="1" ht="15">
      <c r="A867" s="190"/>
      <c r="G867" s="180"/>
      <c r="H867" s="180"/>
      <c r="J867" s="181"/>
      <c r="L867" s="199"/>
    </row>
    <row r="868" spans="1:12" s="178" customFormat="1" ht="38.25" customHeight="1">
      <c r="A868" s="190">
        <v>110</v>
      </c>
      <c r="B868" s="249" t="s">
        <v>542</v>
      </c>
      <c r="C868" s="250"/>
      <c r="D868" s="250"/>
      <c r="E868" s="250"/>
      <c r="F868" s="250"/>
      <c r="G868" s="237"/>
      <c r="H868" s="237"/>
      <c r="I868" s="236"/>
      <c r="J868" s="228"/>
      <c r="L868" s="199"/>
    </row>
    <row r="869" spans="1:12" s="178" customFormat="1" ht="45.75" thickBot="1">
      <c r="A869" s="190"/>
      <c r="B869" s="186"/>
      <c r="C869" s="187"/>
      <c r="D869" s="31"/>
      <c r="E869" s="31"/>
      <c r="F869" s="26" t="s">
        <v>10</v>
      </c>
      <c r="G869" s="78" t="s">
        <v>5</v>
      </c>
      <c r="H869" s="11" t="s">
        <v>6</v>
      </c>
      <c r="I869" s="12" t="s">
        <v>515</v>
      </c>
      <c r="J869" s="13" t="s">
        <v>7</v>
      </c>
      <c r="L869" s="199"/>
    </row>
    <row r="870" spans="1:12" s="178" customFormat="1" ht="15.75" thickTop="1">
      <c r="A870" s="190"/>
      <c r="B870" s="188" t="s">
        <v>632</v>
      </c>
      <c r="C870" s="32"/>
      <c r="D870" s="32"/>
      <c r="E870" s="32"/>
      <c r="F870" s="117">
        <v>10</v>
      </c>
      <c r="G870" s="244"/>
      <c r="H870" s="134">
        <f>F870*G870</f>
        <v>0</v>
      </c>
      <c r="I870" s="118"/>
      <c r="J870" s="119">
        <v>5</v>
      </c>
      <c r="L870" s="199"/>
    </row>
    <row r="871" spans="1:12" s="178" customFormat="1" ht="15">
      <c r="A871" s="190"/>
      <c r="G871" s="180"/>
      <c r="H871" s="180"/>
      <c r="J871" s="181"/>
      <c r="L871" s="199"/>
    </row>
    <row r="872" spans="1:12" s="178" customFormat="1" ht="39" customHeight="1">
      <c r="A872" s="190">
        <v>111</v>
      </c>
      <c r="B872" s="249" t="s">
        <v>543</v>
      </c>
      <c r="C872" s="250"/>
      <c r="D872" s="250"/>
      <c r="E872" s="250"/>
      <c r="F872" s="250"/>
      <c r="G872" s="237"/>
      <c r="H872" s="237"/>
      <c r="I872" s="236"/>
      <c r="J872" s="228"/>
      <c r="L872" s="199"/>
    </row>
    <row r="873" spans="1:12" s="178" customFormat="1" ht="45.75" thickBot="1">
      <c r="A873" s="190"/>
      <c r="B873" s="186"/>
      <c r="C873" s="187"/>
      <c r="D873" s="31"/>
      <c r="E873" s="31"/>
      <c r="F873" s="26" t="s">
        <v>10</v>
      </c>
      <c r="G873" s="78" t="s">
        <v>5</v>
      </c>
      <c r="H873" s="11" t="s">
        <v>6</v>
      </c>
      <c r="I873" s="12" t="s">
        <v>515</v>
      </c>
      <c r="J873" s="13" t="s">
        <v>7</v>
      </c>
      <c r="L873" s="199"/>
    </row>
    <row r="874" spans="1:12" s="178" customFormat="1" ht="15.75" thickTop="1">
      <c r="A874" s="190"/>
      <c r="B874" s="188"/>
      <c r="C874" s="32"/>
      <c r="D874" s="32"/>
      <c r="E874" s="32"/>
      <c r="F874" s="117">
        <v>10</v>
      </c>
      <c r="G874" s="244"/>
      <c r="H874" s="134">
        <f>F874*G874</f>
        <v>0</v>
      </c>
      <c r="I874" s="118"/>
      <c r="J874" s="119">
        <v>1</v>
      </c>
      <c r="L874" s="199"/>
    </row>
    <row r="875" spans="1:12" s="178" customFormat="1" ht="15">
      <c r="A875" s="190"/>
      <c r="G875" s="180"/>
      <c r="H875" s="180"/>
      <c r="J875" s="181"/>
      <c r="L875" s="199"/>
    </row>
    <row r="876" spans="1:12" s="178" customFormat="1" ht="15">
      <c r="A876" s="190">
        <v>112</v>
      </c>
      <c r="B876" s="249" t="s">
        <v>544</v>
      </c>
      <c r="C876" s="250"/>
      <c r="D876" s="250"/>
      <c r="E876" s="250"/>
      <c r="F876" s="250"/>
      <c r="G876" s="237"/>
      <c r="H876" s="237"/>
      <c r="I876" s="236"/>
      <c r="J876" s="228"/>
      <c r="L876" s="199"/>
    </row>
    <row r="877" spans="1:12" s="178" customFormat="1" ht="45.75" thickBot="1">
      <c r="A877" s="190"/>
      <c r="B877" s="186"/>
      <c r="C877" s="187"/>
      <c r="D877" s="31"/>
      <c r="E877" s="31"/>
      <c r="F877" s="26" t="s">
        <v>10</v>
      </c>
      <c r="G877" s="78" t="s">
        <v>5</v>
      </c>
      <c r="H877" s="11" t="s">
        <v>6</v>
      </c>
      <c r="I877" s="12" t="s">
        <v>515</v>
      </c>
      <c r="J877" s="13" t="s">
        <v>7</v>
      </c>
      <c r="L877" s="199"/>
    </row>
    <row r="878" spans="1:12" s="178" customFormat="1" ht="15.75" thickTop="1">
      <c r="A878" s="190"/>
      <c r="B878" s="188"/>
      <c r="C878" s="32"/>
      <c r="D878" s="32"/>
      <c r="E878" s="32"/>
      <c r="F878" s="117">
        <v>10</v>
      </c>
      <c r="G878" s="244"/>
      <c r="H878" s="134">
        <f>F878*G878</f>
        <v>0</v>
      </c>
      <c r="I878" s="118"/>
      <c r="J878" s="119">
        <v>1</v>
      </c>
      <c r="L878" s="199"/>
    </row>
    <row r="879" spans="1:12" s="178" customFormat="1" ht="15">
      <c r="A879" s="190"/>
      <c r="G879" s="180"/>
      <c r="H879" s="180"/>
      <c r="J879" s="181"/>
      <c r="L879" s="199"/>
    </row>
    <row r="880" spans="1:12" s="178" customFormat="1" ht="36" customHeight="1">
      <c r="A880" s="190">
        <v>113</v>
      </c>
      <c r="B880" s="249" t="s">
        <v>545</v>
      </c>
      <c r="C880" s="250"/>
      <c r="D880" s="250"/>
      <c r="E880" s="250"/>
      <c r="F880" s="250"/>
      <c r="G880" s="237"/>
      <c r="H880" s="237"/>
      <c r="I880" s="236"/>
      <c r="J880" s="228"/>
      <c r="L880" s="199"/>
    </row>
    <row r="881" spans="1:12" s="178" customFormat="1" ht="45.75" thickBot="1">
      <c r="A881" s="190"/>
      <c r="B881" s="194" t="s">
        <v>549</v>
      </c>
      <c r="C881" s="187"/>
      <c r="D881" s="31"/>
      <c r="E881" s="31"/>
      <c r="F881" s="26" t="s">
        <v>10</v>
      </c>
      <c r="G881" s="78" t="s">
        <v>5</v>
      </c>
      <c r="H881" s="11" t="s">
        <v>6</v>
      </c>
      <c r="I881" s="12" t="s">
        <v>515</v>
      </c>
      <c r="J881" s="13" t="s">
        <v>7</v>
      </c>
      <c r="L881" s="199"/>
    </row>
    <row r="882" spans="1:12" s="178" customFormat="1" ht="15.75" thickTop="1">
      <c r="A882" s="190"/>
      <c r="B882" s="188" t="s">
        <v>59</v>
      </c>
      <c r="C882" s="32"/>
      <c r="D882" s="32"/>
      <c r="E882" s="32"/>
      <c r="F882" s="117">
        <v>80</v>
      </c>
      <c r="G882" s="244"/>
      <c r="H882" s="134">
        <f>F882*G882</f>
        <v>0</v>
      </c>
      <c r="I882" s="118"/>
      <c r="J882" s="119">
        <v>10</v>
      </c>
      <c r="L882" s="199"/>
    </row>
    <row r="883" spans="1:12" s="178" customFormat="1" ht="15">
      <c r="A883" s="190"/>
      <c r="B883" s="188" t="s">
        <v>62</v>
      </c>
      <c r="C883" s="32"/>
      <c r="D883" s="32"/>
      <c r="E883" s="32"/>
      <c r="F883" s="117">
        <v>80</v>
      </c>
      <c r="G883" s="244"/>
      <c r="H883" s="134">
        <f aca="true" t="shared" si="43" ref="H883:H889">F883*G883</f>
        <v>0</v>
      </c>
      <c r="I883" s="118"/>
      <c r="J883" s="119">
        <v>10</v>
      </c>
      <c r="L883" s="199"/>
    </row>
    <row r="884" spans="1:12" s="178" customFormat="1" ht="15">
      <c r="A884" s="190"/>
      <c r="B884" s="188" t="s">
        <v>57</v>
      </c>
      <c r="C884" s="32"/>
      <c r="D884" s="32"/>
      <c r="E884" s="32"/>
      <c r="F884" s="117">
        <v>80</v>
      </c>
      <c r="G884" s="244"/>
      <c r="H884" s="134">
        <f t="shared" si="43"/>
        <v>0</v>
      </c>
      <c r="I884" s="118"/>
      <c r="J884" s="119">
        <v>10</v>
      </c>
      <c r="L884" s="199"/>
    </row>
    <row r="885" spans="1:12" s="178" customFormat="1" ht="15">
      <c r="A885" s="190"/>
      <c r="B885" s="188" t="s">
        <v>60</v>
      </c>
      <c r="C885" s="32"/>
      <c r="D885" s="32"/>
      <c r="E885" s="32"/>
      <c r="F885" s="117">
        <v>80</v>
      </c>
      <c r="G885" s="244"/>
      <c r="H885" s="134">
        <f t="shared" si="43"/>
        <v>0</v>
      </c>
      <c r="I885" s="118"/>
      <c r="J885" s="119">
        <v>10</v>
      </c>
      <c r="L885" s="199"/>
    </row>
    <row r="886" spans="1:12" s="178" customFormat="1" ht="15">
      <c r="A886" s="190"/>
      <c r="B886" s="188" t="s">
        <v>171</v>
      </c>
      <c r="C886" s="32"/>
      <c r="D886" s="32"/>
      <c r="E886" s="32"/>
      <c r="F886" s="117">
        <v>80</v>
      </c>
      <c r="G886" s="244"/>
      <c r="H886" s="134">
        <f t="shared" si="43"/>
        <v>0</v>
      </c>
      <c r="I886" s="118"/>
      <c r="J886" s="119">
        <v>10</v>
      </c>
      <c r="L886" s="199"/>
    </row>
    <row r="887" spans="1:12" s="178" customFormat="1" ht="15">
      <c r="A887" s="190"/>
      <c r="B887" s="188" t="s">
        <v>546</v>
      </c>
      <c r="C887" s="32"/>
      <c r="D887" s="32"/>
      <c r="E887" s="32"/>
      <c r="F887" s="117">
        <v>80</v>
      </c>
      <c r="G887" s="244"/>
      <c r="H887" s="134">
        <f t="shared" si="43"/>
        <v>0</v>
      </c>
      <c r="I887" s="118"/>
      <c r="J887" s="119">
        <v>10</v>
      </c>
      <c r="L887" s="199"/>
    </row>
    <row r="888" spans="1:12" s="178" customFormat="1" ht="15">
      <c r="A888" s="190"/>
      <c r="B888" s="188" t="s">
        <v>169</v>
      </c>
      <c r="C888" s="32"/>
      <c r="D888" s="32"/>
      <c r="E888" s="32"/>
      <c r="F888" s="117">
        <v>80</v>
      </c>
      <c r="G888" s="244"/>
      <c r="H888" s="134">
        <f t="shared" si="43"/>
        <v>0</v>
      </c>
      <c r="I888" s="118"/>
      <c r="J888" s="119">
        <v>10</v>
      </c>
      <c r="L888" s="199"/>
    </row>
    <row r="889" spans="1:12" s="178" customFormat="1" ht="30">
      <c r="A889" s="190"/>
      <c r="B889" s="188" t="s">
        <v>547</v>
      </c>
      <c r="C889" s="32"/>
      <c r="D889" s="32"/>
      <c r="E889" s="32"/>
      <c r="F889" s="117">
        <v>80</v>
      </c>
      <c r="G889" s="244"/>
      <c r="H889" s="134">
        <f t="shared" si="43"/>
        <v>0</v>
      </c>
      <c r="I889" s="118"/>
      <c r="J889" s="119">
        <v>10</v>
      </c>
      <c r="L889" s="199"/>
    </row>
    <row r="890" spans="1:12" s="178" customFormat="1" ht="15">
      <c r="A890" s="190"/>
      <c r="G890" s="180"/>
      <c r="H890" s="180"/>
      <c r="J890" s="181"/>
      <c r="L890" s="199"/>
    </row>
    <row r="891" spans="1:12" s="178" customFormat="1" ht="51.75" customHeight="1">
      <c r="A891" s="190">
        <v>114</v>
      </c>
      <c r="B891" s="249" t="s">
        <v>661</v>
      </c>
      <c r="C891" s="250"/>
      <c r="D891" s="250"/>
      <c r="E891" s="250"/>
      <c r="F891" s="250"/>
      <c r="G891" s="237"/>
      <c r="H891" s="237"/>
      <c r="I891" s="236"/>
      <c r="J891" s="228"/>
      <c r="L891" s="199"/>
    </row>
    <row r="892" spans="1:12" s="178" customFormat="1" ht="45.75" thickBot="1">
      <c r="A892" s="190"/>
      <c r="B892" s="194" t="s">
        <v>549</v>
      </c>
      <c r="C892" s="187"/>
      <c r="D892" s="31"/>
      <c r="E892" s="31"/>
      <c r="F892" s="26" t="s">
        <v>10</v>
      </c>
      <c r="G892" s="78" t="s">
        <v>5</v>
      </c>
      <c r="H892" s="11" t="s">
        <v>6</v>
      </c>
      <c r="I892" s="12" t="s">
        <v>515</v>
      </c>
      <c r="J892" s="13" t="s">
        <v>7</v>
      </c>
      <c r="L892" s="199"/>
    </row>
    <row r="893" spans="1:12" s="178" customFormat="1" ht="15.75" thickTop="1">
      <c r="A893" s="190"/>
      <c r="B893" s="188" t="s">
        <v>648</v>
      </c>
      <c r="C893" s="32"/>
      <c r="D893" s="32"/>
      <c r="E893" s="32"/>
      <c r="F893" s="117">
        <v>20</v>
      </c>
      <c r="G893" s="244"/>
      <c r="H893" s="134">
        <f>F893*G893</f>
        <v>0</v>
      </c>
      <c r="I893" s="118"/>
      <c r="J893" s="119">
        <v>10</v>
      </c>
      <c r="L893" s="199"/>
    </row>
    <row r="894" spans="1:12" s="178" customFormat="1" ht="15">
      <c r="A894" s="190"/>
      <c r="B894" s="188" t="s">
        <v>649</v>
      </c>
      <c r="C894" s="32"/>
      <c r="D894" s="32"/>
      <c r="E894" s="32"/>
      <c r="F894" s="117">
        <v>20</v>
      </c>
      <c r="G894" s="244"/>
      <c r="H894" s="134">
        <f aca="true" t="shared" si="44" ref="H894:H896">F894*G894</f>
        <v>0</v>
      </c>
      <c r="I894" s="118"/>
      <c r="J894" s="119">
        <v>10</v>
      </c>
      <c r="L894" s="199"/>
    </row>
    <row r="895" spans="1:12" s="178" customFormat="1" ht="15">
      <c r="A895" s="190"/>
      <c r="B895" s="188" t="s">
        <v>650</v>
      </c>
      <c r="C895" s="32"/>
      <c r="D895" s="32"/>
      <c r="E895" s="32"/>
      <c r="F895" s="117">
        <v>20</v>
      </c>
      <c r="G895" s="244"/>
      <c r="H895" s="134">
        <f t="shared" si="44"/>
        <v>0</v>
      </c>
      <c r="I895" s="118"/>
      <c r="J895" s="119">
        <v>10</v>
      </c>
      <c r="L895" s="199"/>
    </row>
    <row r="896" spans="1:12" s="178" customFormat="1" ht="30">
      <c r="A896" s="190"/>
      <c r="B896" s="188" t="s">
        <v>548</v>
      </c>
      <c r="C896" s="32"/>
      <c r="D896" s="32"/>
      <c r="E896" s="32"/>
      <c r="F896" s="117">
        <v>20</v>
      </c>
      <c r="G896" s="244"/>
      <c r="H896" s="134">
        <f t="shared" si="44"/>
        <v>0</v>
      </c>
      <c r="I896" s="118"/>
      <c r="J896" s="119">
        <v>10</v>
      </c>
      <c r="L896" s="199"/>
    </row>
    <row r="897" spans="1:12" s="178" customFormat="1" ht="15">
      <c r="A897" s="190"/>
      <c r="B897" s="178" t="s">
        <v>651</v>
      </c>
      <c r="G897" s="180"/>
      <c r="H897" s="180"/>
      <c r="J897" s="181"/>
      <c r="L897" s="199"/>
    </row>
    <row r="898" spans="1:12" s="178" customFormat="1" ht="15">
      <c r="A898" s="190"/>
      <c r="G898" s="180"/>
      <c r="H898" s="180"/>
      <c r="J898" s="181"/>
      <c r="L898" s="199"/>
    </row>
    <row r="899" spans="1:12" s="178" customFormat="1" ht="15">
      <c r="A899" s="190">
        <v>115</v>
      </c>
      <c r="B899" s="249" t="s">
        <v>554</v>
      </c>
      <c r="C899" s="250"/>
      <c r="D899" s="250"/>
      <c r="E899" s="250"/>
      <c r="F899" s="250"/>
      <c r="G899" s="237"/>
      <c r="H899" s="237"/>
      <c r="I899" s="236"/>
      <c r="J899" s="228"/>
      <c r="L899" s="199"/>
    </row>
    <row r="900" spans="1:12" s="178" customFormat="1" ht="45.75" thickBot="1">
      <c r="A900" s="190"/>
      <c r="B900" s="194" t="s">
        <v>556</v>
      </c>
      <c r="C900" s="187" t="s">
        <v>552</v>
      </c>
      <c r="D900" s="31"/>
      <c r="E900" s="31"/>
      <c r="F900" s="26" t="s">
        <v>10</v>
      </c>
      <c r="G900" s="78" t="s">
        <v>5</v>
      </c>
      <c r="H900" s="11" t="s">
        <v>6</v>
      </c>
      <c r="I900" s="12" t="s">
        <v>515</v>
      </c>
      <c r="J900" s="13" t="s">
        <v>7</v>
      </c>
      <c r="L900" s="199"/>
    </row>
    <row r="901" spans="1:12" s="178" customFormat="1" ht="60.75" thickTop="1">
      <c r="A901" s="190"/>
      <c r="B901" s="188" t="s">
        <v>555</v>
      </c>
      <c r="C901" s="32" t="s">
        <v>121</v>
      </c>
      <c r="D901" s="32"/>
      <c r="E901" s="32"/>
      <c r="F901" s="117">
        <v>500</v>
      </c>
      <c r="G901" s="244"/>
      <c r="H901" s="134">
        <f>F901*G901</f>
        <v>0</v>
      </c>
      <c r="I901" s="118"/>
      <c r="J901" s="119"/>
      <c r="L901" s="199"/>
    </row>
    <row r="902" spans="1:12" s="178" customFormat="1" ht="15">
      <c r="A902" s="190"/>
      <c r="G902" s="180"/>
      <c r="H902" s="180"/>
      <c r="J902" s="181"/>
      <c r="L902" s="199"/>
    </row>
    <row r="903" spans="1:12" s="178" customFormat="1" ht="15">
      <c r="A903" s="190">
        <v>116</v>
      </c>
      <c r="B903" s="249" t="s">
        <v>558</v>
      </c>
      <c r="C903" s="250"/>
      <c r="D903" s="250"/>
      <c r="E903" s="250"/>
      <c r="F903" s="250"/>
      <c r="G903" s="237"/>
      <c r="H903" s="237"/>
      <c r="I903" s="236"/>
      <c r="J903" s="228"/>
      <c r="L903" s="199"/>
    </row>
    <row r="904" spans="1:12" s="178" customFormat="1" ht="45.75" thickBot="1">
      <c r="A904" s="190"/>
      <c r="B904" s="194" t="s">
        <v>557</v>
      </c>
      <c r="C904" s="187" t="s">
        <v>647</v>
      </c>
      <c r="D904" s="31"/>
      <c r="E904" s="31"/>
      <c r="F904" s="26" t="s">
        <v>10</v>
      </c>
      <c r="G904" s="78" t="s">
        <v>5</v>
      </c>
      <c r="H904" s="11" t="s">
        <v>6</v>
      </c>
      <c r="I904" s="12" t="s">
        <v>515</v>
      </c>
      <c r="J904" s="13" t="s">
        <v>7</v>
      </c>
      <c r="L904" s="199"/>
    </row>
    <row r="905" spans="1:12" s="178" customFormat="1" ht="63.75" customHeight="1" thickTop="1">
      <c r="A905" s="190"/>
      <c r="B905" s="188" t="s">
        <v>559</v>
      </c>
      <c r="C905" s="32" t="s">
        <v>561</v>
      </c>
      <c r="D905" s="32"/>
      <c r="E905" s="32"/>
      <c r="F905" s="117">
        <v>500</v>
      </c>
      <c r="G905" s="244"/>
      <c r="H905" s="134">
        <f>F905*G905</f>
        <v>0</v>
      </c>
      <c r="I905" s="118"/>
      <c r="J905" s="119">
        <v>100</v>
      </c>
      <c r="L905" s="199"/>
    </row>
    <row r="906" spans="1:12" s="178" customFormat="1" ht="15">
      <c r="A906" s="190"/>
      <c r="G906" s="180"/>
      <c r="H906" s="180"/>
      <c r="J906" s="181"/>
      <c r="L906" s="199"/>
    </row>
    <row r="907" spans="1:12" s="178" customFormat="1" ht="15">
      <c r="A907" s="190">
        <v>117</v>
      </c>
      <c r="B907" s="249" t="s">
        <v>562</v>
      </c>
      <c r="C907" s="250"/>
      <c r="D907" s="250"/>
      <c r="E907" s="250"/>
      <c r="F907" s="250"/>
      <c r="G907" s="237"/>
      <c r="H907" s="237"/>
      <c r="I907" s="236"/>
      <c r="J907" s="228"/>
      <c r="L907" s="199"/>
    </row>
    <row r="908" spans="1:12" s="178" customFormat="1" ht="45.75" thickBot="1">
      <c r="A908" s="190"/>
      <c r="B908" s="194" t="s">
        <v>557</v>
      </c>
      <c r="C908" s="187" t="s">
        <v>560</v>
      </c>
      <c r="D908" s="31"/>
      <c r="E908" s="31"/>
      <c r="F908" s="26" t="s">
        <v>10</v>
      </c>
      <c r="G908" s="78" t="s">
        <v>5</v>
      </c>
      <c r="H908" s="11" t="s">
        <v>6</v>
      </c>
      <c r="I908" s="12" t="s">
        <v>515</v>
      </c>
      <c r="J908" s="13" t="s">
        <v>7</v>
      </c>
      <c r="L908" s="199"/>
    </row>
    <row r="909" spans="1:12" s="178" customFormat="1" ht="15.75" thickTop="1">
      <c r="A909" s="190"/>
      <c r="B909" s="188" t="s">
        <v>563</v>
      </c>
      <c r="C909" s="32" t="s">
        <v>564</v>
      </c>
      <c r="D909" s="32"/>
      <c r="E909" s="32"/>
      <c r="F909" s="117">
        <v>300</v>
      </c>
      <c r="G909" s="244"/>
      <c r="H909" s="134">
        <f>F909*G909</f>
        <v>0</v>
      </c>
      <c r="I909" s="118"/>
      <c r="J909" s="119">
        <v>100</v>
      </c>
      <c r="L909" s="199"/>
    </row>
    <row r="910" spans="1:12" s="178" customFormat="1" ht="15">
      <c r="A910" s="190"/>
      <c r="G910" s="180"/>
      <c r="H910" s="180"/>
      <c r="J910" s="181"/>
      <c r="L910" s="199"/>
    </row>
    <row r="911" spans="1:12" s="178" customFormat="1" ht="35.25" customHeight="1">
      <c r="A911" s="190">
        <v>118</v>
      </c>
      <c r="B911" s="249" t="s">
        <v>646</v>
      </c>
      <c r="C911" s="250"/>
      <c r="D911" s="250"/>
      <c r="E911" s="250"/>
      <c r="F911" s="250"/>
      <c r="G911" s="237"/>
      <c r="H911" s="237"/>
      <c r="I911" s="236"/>
      <c r="J911" s="228"/>
      <c r="L911" s="199"/>
    </row>
    <row r="912" spans="1:12" s="178" customFormat="1" ht="45.75" thickBot="1">
      <c r="A912" s="190"/>
      <c r="B912" s="194" t="s">
        <v>633</v>
      </c>
      <c r="C912" s="187"/>
      <c r="D912" s="31"/>
      <c r="E912" s="31"/>
      <c r="F912" s="26" t="s">
        <v>10</v>
      </c>
      <c r="G912" s="78" t="s">
        <v>5</v>
      </c>
      <c r="H912" s="11" t="s">
        <v>6</v>
      </c>
      <c r="I912" s="12" t="s">
        <v>515</v>
      </c>
      <c r="J912" s="13" t="s">
        <v>7</v>
      </c>
      <c r="L912" s="199"/>
    </row>
    <row r="913" spans="1:12" s="178" customFormat="1" ht="15.75" thickTop="1">
      <c r="A913" s="190"/>
      <c r="B913" s="188" t="s">
        <v>565</v>
      </c>
      <c r="C913" s="32"/>
      <c r="D913" s="32"/>
      <c r="E913" s="32"/>
      <c r="F913" s="117">
        <v>30</v>
      </c>
      <c r="G913" s="244"/>
      <c r="H913" s="134">
        <f>F913*G913</f>
        <v>0</v>
      </c>
      <c r="I913" s="118" t="s">
        <v>652</v>
      </c>
      <c r="J913" s="119">
        <v>10</v>
      </c>
      <c r="L913" s="199"/>
    </row>
    <row r="914" spans="1:12" s="178" customFormat="1" ht="15">
      <c r="A914" s="190"/>
      <c r="B914" s="188" t="s">
        <v>566</v>
      </c>
      <c r="C914" s="32"/>
      <c r="D914" s="32"/>
      <c r="E914" s="32"/>
      <c r="F914" s="117">
        <v>30</v>
      </c>
      <c r="G914" s="244"/>
      <c r="H914" s="134">
        <f aca="true" t="shared" si="45" ref="H914:H915">F914*G914</f>
        <v>0</v>
      </c>
      <c r="I914" s="118" t="s">
        <v>652</v>
      </c>
      <c r="J914" s="119">
        <v>10</v>
      </c>
      <c r="L914" s="199"/>
    </row>
    <row r="915" spans="1:12" s="178" customFormat="1" ht="15">
      <c r="A915" s="190"/>
      <c r="B915" s="188" t="s">
        <v>567</v>
      </c>
      <c r="C915" s="32"/>
      <c r="D915" s="32"/>
      <c r="E915" s="32"/>
      <c r="F915" s="117">
        <v>30</v>
      </c>
      <c r="G915" s="244"/>
      <c r="H915" s="134">
        <f t="shared" si="45"/>
        <v>0</v>
      </c>
      <c r="I915" s="118" t="s">
        <v>652</v>
      </c>
      <c r="J915" s="119">
        <v>10</v>
      </c>
      <c r="L915" s="199"/>
    </row>
    <row r="916" spans="1:12" s="178" customFormat="1" ht="15">
      <c r="A916" s="190"/>
      <c r="G916" s="180"/>
      <c r="H916" s="180"/>
      <c r="J916" s="181"/>
      <c r="L916" s="199"/>
    </row>
    <row r="917" spans="1:12" s="178" customFormat="1" ht="15">
      <c r="A917" s="190">
        <v>119</v>
      </c>
      <c r="B917" s="249" t="s">
        <v>568</v>
      </c>
      <c r="C917" s="250"/>
      <c r="D917" s="250"/>
      <c r="E917" s="250"/>
      <c r="F917" s="250"/>
      <c r="G917" s="237"/>
      <c r="H917" s="237"/>
      <c r="I917" s="236"/>
      <c r="J917" s="228"/>
      <c r="L917" s="199"/>
    </row>
    <row r="918" spans="1:12" s="178" customFormat="1" ht="45.75" thickBot="1">
      <c r="A918" s="190"/>
      <c r="B918" s="194" t="s">
        <v>569</v>
      </c>
      <c r="C918" s="187"/>
      <c r="D918" s="31"/>
      <c r="E918" s="31"/>
      <c r="F918" s="26" t="s">
        <v>10</v>
      </c>
      <c r="G918" s="78" t="s">
        <v>5</v>
      </c>
      <c r="H918" s="11" t="s">
        <v>6</v>
      </c>
      <c r="I918" s="12" t="s">
        <v>515</v>
      </c>
      <c r="J918" s="13" t="s">
        <v>7</v>
      </c>
      <c r="L918" s="199"/>
    </row>
    <row r="919" spans="1:12" s="178" customFormat="1" ht="15.75" thickTop="1">
      <c r="A919" s="190"/>
      <c r="B919" s="188" t="s">
        <v>571</v>
      </c>
      <c r="C919" s="32"/>
      <c r="D919" s="32"/>
      <c r="E919" s="32"/>
      <c r="F919" s="117">
        <v>600</v>
      </c>
      <c r="G919" s="244"/>
      <c r="H919" s="134">
        <f>F919*G919</f>
        <v>0</v>
      </c>
      <c r="I919" s="118" t="s">
        <v>652</v>
      </c>
      <c r="J919" s="119">
        <v>100</v>
      </c>
      <c r="L919" s="199"/>
    </row>
    <row r="920" spans="1:12" s="178" customFormat="1" ht="15">
      <c r="A920" s="190"/>
      <c r="B920" s="188" t="s">
        <v>570</v>
      </c>
      <c r="C920" s="32"/>
      <c r="D920" s="32"/>
      <c r="E920" s="32"/>
      <c r="F920" s="117">
        <v>200</v>
      </c>
      <c r="G920" s="244"/>
      <c r="H920" s="134">
        <f aca="true" t="shared" si="46" ref="H920:H921">F920*G920</f>
        <v>0</v>
      </c>
      <c r="I920" s="118" t="s">
        <v>652</v>
      </c>
      <c r="J920" s="119">
        <v>100</v>
      </c>
      <c r="L920" s="199"/>
    </row>
    <row r="921" spans="1:12" s="178" customFormat="1" ht="15">
      <c r="A921" s="190"/>
      <c r="B921" s="188" t="s">
        <v>572</v>
      </c>
      <c r="C921" s="32"/>
      <c r="D921" s="32"/>
      <c r="E921" s="32"/>
      <c r="F921" s="117">
        <v>200</v>
      </c>
      <c r="G921" s="244"/>
      <c r="H921" s="134">
        <f t="shared" si="46"/>
        <v>0</v>
      </c>
      <c r="I921" s="118" t="s">
        <v>652</v>
      </c>
      <c r="J921" s="119">
        <v>100</v>
      </c>
      <c r="L921" s="203"/>
    </row>
    <row r="922" spans="1:12" s="178" customFormat="1" ht="15">
      <c r="A922" s="190"/>
      <c r="G922" s="180"/>
      <c r="H922" s="180"/>
      <c r="J922" s="181"/>
      <c r="L922" s="203"/>
    </row>
    <row r="923" spans="1:12" s="178" customFormat="1" ht="15">
      <c r="A923" s="190">
        <v>120</v>
      </c>
      <c r="B923" s="249" t="s">
        <v>574</v>
      </c>
      <c r="C923" s="250"/>
      <c r="D923" s="250"/>
      <c r="E923" s="250"/>
      <c r="F923" s="250"/>
      <c r="G923" s="237"/>
      <c r="H923" s="237"/>
      <c r="I923" s="236"/>
      <c r="J923" s="228"/>
      <c r="L923" s="203"/>
    </row>
    <row r="924" spans="1:12" s="178" customFormat="1" ht="45.75" thickBot="1">
      <c r="A924" s="190"/>
      <c r="B924" s="194" t="s">
        <v>573</v>
      </c>
      <c r="C924" s="187" t="s">
        <v>575</v>
      </c>
      <c r="D924" s="31"/>
      <c r="E924" s="31"/>
      <c r="F924" s="26" t="s">
        <v>10</v>
      </c>
      <c r="G924" s="78" t="s">
        <v>5</v>
      </c>
      <c r="H924" s="11" t="s">
        <v>6</v>
      </c>
      <c r="I924" s="12" t="s">
        <v>515</v>
      </c>
      <c r="J924" s="13" t="s">
        <v>7</v>
      </c>
      <c r="L924" s="203"/>
    </row>
    <row r="925" spans="2:10" ht="45.75" thickTop="1">
      <c r="B925" s="103" t="s">
        <v>589</v>
      </c>
      <c r="C925" s="104" t="s">
        <v>591</v>
      </c>
      <c r="D925" s="56"/>
      <c r="F925" s="217">
        <v>5000</v>
      </c>
      <c r="G925" s="224"/>
      <c r="H925" s="16">
        <f>F925*G925</f>
        <v>0</v>
      </c>
      <c r="I925" s="21"/>
      <c r="J925" s="28">
        <v>1000</v>
      </c>
    </row>
    <row r="926" spans="2:10" ht="15">
      <c r="B926" s="195" t="s">
        <v>474</v>
      </c>
      <c r="C926" s="196" t="s">
        <v>612</v>
      </c>
      <c r="D926" s="75"/>
      <c r="E926" s="32"/>
      <c r="F926" s="216">
        <v>30000</v>
      </c>
      <c r="G926" s="223"/>
      <c r="H926" s="16">
        <f aca="true" t="shared" si="47" ref="H926:H929">F926*G926</f>
        <v>0</v>
      </c>
      <c r="I926" s="17"/>
      <c r="J926" s="48">
        <v>1000</v>
      </c>
    </row>
    <row r="927" spans="1:12" s="178" customFormat="1" ht="60">
      <c r="A927" s="190"/>
      <c r="B927" s="188" t="s">
        <v>474</v>
      </c>
      <c r="C927" s="188" t="s">
        <v>590</v>
      </c>
      <c r="D927" s="32"/>
      <c r="E927" s="32"/>
      <c r="F927" s="218">
        <v>3000</v>
      </c>
      <c r="G927" s="244"/>
      <c r="H927" s="16">
        <f t="shared" si="47"/>
        <v>0</v>
      </c>
      <c r="I927" s="118"/>
      <c r="J927" s="119">
        <v>1000</v>
      </c>
      <c r="L927" s="199"/>
    </row>
    <row r="928" spans="1:12" s="178" customFormat="1" ht="30">
      <c r="A928" s="190"/>
      <c r="B928" s="188" t="s">
        <v>576</v>
      </c>
      <c r="C928" s="188" t="s">
        <v>577</v>
      </c>
      <c r="D928" s="32"/>
      <c r="E928" s="32"/>
      <c r="F928" s="218">
        <v>250</v>
      </c>
      <c r="G928" s="244"/>
      <c r="H928" s="16">
        <f t="shared" si="47"/>
        <v>0</v>
      </c>
      <c r="I928" s="118"/>
      <c r="J928" s="119">
        <v>100</v>
      </c>
      <c r="L928" s="199"/>
    </row>
    <row r="929" spans="1:12" s="178" customFormat="1" ht="30">
      <c r="A929" s="190"/>
      <c r="B929" s="188" t="s">
        <v>478</v>
      </c>
      <c r="C929" s="188" t="s">
        <v>578</v>
      </c>
      <c r="D929" s="32"/>
      <c r="E929" s="32"/>
      <c r="F929" s="218">
        <v>250</v>
      </c>
      <c r="G929" s="244"/>
      <c r="H929" s="16">
        <f t="shared" si="47"/>
        <v>0</v>
      </c>
      <c r="I929" s="118"/>
      <c r="J929" s="119">
        <v>100</v>
      </c>
      <c r="L929" s="199"/>
    </row>
    <row r="930" spans="1:12" s="178" customFormat="1" ht="15">
      <c r="A930" s="190"/>
      <c r="G930" s="180"/>
      <c r="H930" s="180"/>
      <c r="J930" s="181"/>
      <c r="L930" s="199"/>
    </row>
    <row r="931" spans="1:12" s="178" customFormat="1" ht="15">
      <c r="A931" s="190">
        <v>121</v>
      </c>
      <c r="B931" s="249" t="s">
        <v>579</v>
      </c>
      <c r="C931" s="250"/>
      <c r="D931" s="250"/>
      <c r="E931" s="250"/>
      <c r="F931" s="250"/>
      <c r="G931" s="237"/>
      <c r="H931" s="237"/>
      <c r="I931" s="236"/>
      <c r="J931" s="228"/>
      <c r="L931" s="199"/>
    </row>
    <row r="932" spans="1:12" s="178" customFormat="1" ht="45.75" thickBot="1">
      <c r="A932" s="190"/>
      <c r="B932" s="194" t="s">
        <v>549</v>
      </c>
      <c r="C932" s="187"/>
      <c r="D932" s="31"/>
      <c r="E932" s="31"/>
      <c r="F932" s="26" t="s">
        <v>10</v>
      </c>
      <c r="G932" s="78" t="s">
        <v>5</v>
      </c>
      <c r="H932" s="11" t="s">
        <v>6</v>
      </c>
      <c r="I932" s="12" t="s">
        <v>515</v>
      </c>
      <c r="J932" s="13" t="s">
        <v>7</v>
      </c>
      <c r="L932" s="199"/>
    </row>
    <row r="933" spans="1:12" s="178" customFormat="1" ht="15.75" thickTop="1">
      <c r="A933" s="190"/>
      <c r="B933" s="188" t="s">
        <v>266</v>
      </c>
      <c r="C933" s="32"/>
      <c r="D933" s="32"/>
      <c r="E933" s="32"/>
      <c r="F933" s="117">
        <v>50</v>
      </c>
      <c r="G933" s="244"/>
      <c r="H933" s="134">
        <f>F933*G933</f>
        <v>0</v>
      </c>
      <c r="I933" s="118" t="s">
        <v>652</v>
      </c>
      <c r="J933" s="119">
        <v>5</v>
      </c>
      <c r="L933" s="199"/>
    </row>
    <row r="934" spans="1:12" s="178" customFormat="1" ht="15">
      <c r="A934" s="190"/>
      <c r="B934" s="188" t="s">
        <v>55</v>
      </c>
      <c r="C934" s="32"/>
      <c r="D934" s="32"/>
      <c r="E934" s="32"/>
      <c r="F934" s="117">
        <v>50</v>
      </c>
      <c r="G934" s="244"/>
      <c r="H934" s="134">
        <f aca="true" t="shared" si="48" ref="H934:H935">F934*G934</f>
        <v>0</v>
      </c>
      <c r="I934" s="118" t="s">
        <v>652</v>
      </c>
      <c r="J934" s="119">
        <v>5</v>
      </c>
      <c r="L934" s="199"/>
    </row>
    <row r="935" spans="1:12" s="178" customFormat="1" ht="15">
      <c r="A935" s="190"/>
      <c r="B935" s="188" t="s">
        <v>60</v>
      </c>
      <c r="C935" s="32"/>
      <c r="D935" s="32"/>
      <c r="E935" s="32"/>
      <c r="F935" s="117">
        <v>50</v>
      </c>
      <c r="G935" s="244"/>
      <c r="H935" s="134">
        <f t="shared" si="48"/>
        <v>0</v>
      </c>
      <c r="I935" s="118" t="s">
        <v>652</v>
      </c>
      <c r="J935" s="119">
        <v>5</v>
      </c>
      <c r="L935" s="199"/>
    </row>
    <row r="936" spans="1:12" s="178" customFormat="1" ht="15">
      <c r="A936" s="190"/>
      <c r="G936" s="180"/>
      <c r="H936" s="180"/>
      <c r="J936" s="181"/>
      <c r="L936" s="199"/>
    </row>
    <row r="937" spans="1:12" s="178" customFormat="1" ht="15">
      <c r="A937" s="190">
        <v>122</v>
      </c>
      <c r="B937" s="249" t="s">
        <v>580</v>
      </c>
      <c r="C937" s="250"/>
      <c r="D937" s="250"/>
      <c r="E937" s="250"/>
      <c r="F937" s="250"/>
      <c r="G937" s="237"/>
      <c r="H937" s="237"/>
      <c r="I937" s="236"/>
      <c r="J937" s="228"/>
      <c r="L937" s="199"/>
    </row>
    <row r="938" spans="1:12" s="178" customFormat="1" ht="45.75" thickBot="1">
      <c r="A938" s="190"/>
      <c r="B938" s="194" t="s">
        <v>581</v>
      </c>
      <c r="C938" s="187"/>
      <c r="D938" s="31"/>
      <c r="E938" s="31"/>
      <c r="F938" s="26" t="s">
        <v>10</v>
      </c>
      <c r="G938" s="78" t="s">
        <v>5</v>
      </c>
      <c r="H938" s="11" t="s">
        <v>6</v>
      </c>
      <c r="I938" s="12" t="s">
        <v>515</v>
      </c>
      <c r="J938" s="13" t="s">
        <v>7</v>
      </c>
      <c r="L938" s="199"/>
    </row>
    <row r="939" spans="1:12" s="178" customFormat="1" ht="15.75" thickTop="1">
      <c r="A939" s="190"/>
      <c r="B939" s="188" t="s">
        <v>583</v>
      </c>
      <c r="C939" s="32"/>
      <c r="D939" s="32"/>
      <c r="E939" s="32"/>
      <c r="F939" s="117">
        <v>1000</v>
      </c>
      <c r="G939" s="244"/>
      <c r="H939" s="134">
        <f>F939*G939</f>
        <v>0</v>
      </c>
      <c r="I939" s="118"/>
      <c r="J939" s="119">
        <v>500</v>
      </c>
      <c r="L939" s="199"/>
    </row>
    <row r="940" spans="1:12" s="178" customFormat="1" ht="15">
      <c r="A940" s="190"/>
      <c r="B940" s="188" t="s">
        <v>582</v>
      </c>
      <c r="C940" s="32"/>
      <c r="D940" s="32"/>
      <c r="E940" s="32"/>
      <c r="F940" s="117">
        <v>1000</v>
      </c>
      <c r="G940" s="244"/>
      <c r="H940" s="134">
        <f>F940*G940</f>
        <v>0</v>
      </c>
      <c r="I940" s="118"/>
      <c r="J940" s="119">
        <v>500</v>
      </c>
      <c r="L940" s="199"/>
    </row>
    <row r="941" spans="1:12" s="178" customFormat="1" ht="15">
      <c r="A941" s="190"/>
      <c r="G941" s="180"/>
      <c r="H941" s="180"/>
      <c r="J941" s="181"/>
      <c r="L941" s="199"/>
    </row>
    <row r="942" spans="1:12" s="178" customFormat="1" ht="15">
      <c r="A942" s="190">
        <v>123</v>
      </c>
      <c r="B942" s="249" t="s">
        <v>584</v>
      </c>
      <c r="C942" s="250"/>
      <c r="D942" s="250"/>
      <c r="E942" s="250"/>
      <c r="F942" s="250"/>
      <c r="G942" s="237"/>
      <c r="H942" s="237"/>
      <c r="I942" s="236"/>
      <c r="J942" s="228"/>
      <c r="L942" s="199"/>
    </row>
    <row r="943" spans="1:12" s="178" customFormat="1" ht="45.75" thickBot="1">
      <c r="A943" s="190"/>
      <c r="B943" s="194" t="s">
        <v>509</v>
      </c>
      <c r="C943" s="187"/>
      <c r="D943" s="31"/>
      <c r="E943" s="31"/>
      <c r="F943" s="26" t="s">
        <v>10</v>
      </c>
      <c r="G943" s="78" t="s">
        <v>5</v>
      </c>
      <c r="H943" s="11" t="s">
        <v>6</v>
      </c>
      <c r="I943" s="12" t="s">
        <v>515</v>
      </c>
      <c r="J943" s="13" t="s">
        <v>7</v>
      </c>
      <c r="L943" s="199"/>
    </row>
    <row r="944" spans="1:12" s="178" customFormat="1" ht="45.75" thickTop="1">
      <c r="A944" s="190"/>
      <c r="B944" s="188" t="s">
        <v>585</v>
      </c>
      <c r="C944" s="32"/>
      <c r="D944" s="32"/>
      <c r="E944" s="32"/>
      <c r="F944" s="117">
        <v>1000</v>
      </c>
      <c r="G944" s="244"/>
      <c r="H944" s="134">
        <f>F944*G944</f>
        <v>0</v>
      </c>
      <c r="I944" s="118" t="s">
        <v>652</v>
      </c>
      <c r="J944" s="119"/>
      <c r="L944" s="199"/>
    </row>
    <row r="945" spans="1:12" s="178" customFormat="1" ht="15">
      <c r="A945" s="190"/>
      <c r="B945"/>
      <c r="G945" s="180"/>
      <c r="H945" s="180"/>
      <c r="J945" s="181"/>
      <c r="L945" s="199"/>
    </row>
    <row r="946" spans="1:12" s="178" customFormat="1" ht="15">
      <c r="A946" s="190">
        <v>124</v>
      </c>
      <c r="B946" s="249" t="s">
        <v>653</v>
      </c>
      <c r="C946" s="250"/>
      <c r="D946" s="250"/>
      <c r="E946" s="250"/>
      <c r="F946" s="250"/>
      <c r="G946" s="237"/>
      <c r="H946" s="237"/>
      <c r="I946" s="236"/>
      <c r="J946" s="228"/>
      <c r="L946" s="199"/>
    </row>
    <row r="947" spans="1:12" s="178" customFormat="1" ht="45.75" thickBot="1">
      <c r="A947" s="190"/>
      <c r="B947" s="194" t="s">
        <v>586</v>
      </c>
      <c r="C947" s="187"/>
      <c r="D947" s="31"/>
      <c r="E947" s="31"/>
      <c r="F947" s="26" t="s">
        <v>10</v>
      </c>
      <c r="G947" s="78" t="s">
        <v>5</v>
      </c>
      <c r="H947" s="11" t="s">
        <v>6</v>
      </c>
      <c r="I947" s="12" t="s">
        <v>515</v>
      </c>
      <c r="J947" s="13" t="s">
        <v>7</v>
      </c>
      <c r="L947" s="199"/>
    </row>
    <row r="948" spans="1:12" s="178" customFormat="1" ht="15.75" thickTop="1">
      <c r="A948" s="190"/>
      <c r="B948" s="188" t="s">
        <v>588</v>
      </c>
      <c r="C948" s="32"/>
      <c r="D948" s="32"/>
      <c r="E948" s="32"/>
      <c r="F948" s="117">
        <v>50</v>
      </c>
      <c r="G948" s="244"/>
      <c r="H948" s="134">
        <f>F948*G948</f>
        <v>0</v>
      </c>
      <c r="I948" s="118" t="s">
        <v>652</v>
      </c>
      <c r="J948" s="119">
        <v>50</v>
      </c>
      <c r="L948" s="199"/>
    </row>
    <row r="949" spans="1:12" s="178" customFormat="1" ht="15">
      <c r="A949" s="190"/>
      <c r="B949" s="188" t="s">
        <v>587</v>
      </c>
      <c r="C949" s="32"/>
      <c r="D949" s="32"/>
      <c r="E949" s="32"/>
      <c r="F949" s="117">
        <v>50</v>
      </c>
      <c r="G949" s="244"/>
      <c r="H949" s="134">
        <f>F949*G949</f>
        <v>0</v>
      </c>
      <c r="I949" s="118" t="s">
        <v>652</v>
      </c>
      <c r="J949" s="119">
        <v>50</v>
      </c>
      <c r="L949" s="199"/>
    </row>
    <row r="950" spans="1:12" s="178" customFormat="1" ht="15">
      <c r="A950" s="190"/>
      <c r="G950" s="180"/>
      <c r="H950" s="180"/>
      <c r="J950" s="181"/>
      <c r="L950" s="199"/>
    </row>
    <row r="951" spans="1:12" s="178" customFormat="1" ht="15">
      <c r="A951" s="190"/>
      <c r="G951" s="180"/>
      <c r="H951" s="180"/>
      <c r="J951" s="181"/>
      <c r="L951" s="199"/>
    </row>
    <row r="952" spans="1:12" s="178" customFormat="1" ht="21">
      <c r="A952" s="190"/>
      <c r="B952"/>
      <c r="D952" s="256" t="s">
        <v>662</v>
      </c>
      <c r="E952" s="256"/>
      <c r="F952" s="256"/>
      <c r="G952" s="256"/>
      <c r="H952" s="248">
        <f>SUM(H6:H951)</f>
        <v>0</v>
      </c>
      <c r="J952" s="181"/>
      <c r="L952" s="199"/>
    </row>
    <row r="953" spans="1:12" s="178" customFormat="1" ht="15">
      <c r="A953" s="190"/>
      <c r="G953" s="180"/>
      <c r="H953" s="180"/>
      <c r="J953" s="181"/>
      <c r="L953" s="199"/>
    </row>
    <row r="954" spans="1:12" s="178" customFormat="1" ht="15">
      <c r="A954" s="190"/>
      <c r="G954" s="180"/>
      <c r="H954" s="180"/>
      <c r="J954" s="181"/>
      <c r="L954" s="199"/>
    </row>
    <row r="955" spans="1:12" s="178" customFormat="1" ht="15">
      <c r="A955" s="190"/>
      <c r="G955" s="180"/>
      <c r="H955" s="180"/>
      <c r="J955" s="181"/>
      <c r="L955" s="199"/>
    </row>
    <row r="956" spans="1:12" s="178" customFormat="1" ht="15">
      <c r="A956" s="190"/>
      <c r="G956" s="180"/>
      <c r="H956" s="180"/>
      <c r="J956" s="181"/>
      <c r="L956" s="199"/>
    </row>
    <row r="957" spans="1:12" s="178" customFormat="1" ht="15">
      <c r="A957" s="190"/>
      <c r="G957" s="180"/>
      <c r="H957" s="180"/>
      <c r="J957" s="181"/>
      <c r="L957" s="199"/>
    </row>
    <row r="958" spans="1:12" s="178" customFormat="1" ht="15">
      <c r="A958" s="190"/>
      <c r="G958" s="180"/>
      <c r="H958" s="180"/>
      <c r="J958" s="181"/>
      <c r="L958" s="199"/>
    </row>
    <row r="959" spans="1:12" s="178" customFormat="1" ht="15">
      <c r="A959" s="190"/>
      <c r="G959" s="180"/>
      <c r="H959" s="180"/>
      <c r="J959" s="181"/>
      <c r="L959" s="199"/>
    </row>
    <row r="960" spans="1:12" s="178" customFormat="1" ht="15">
      <c r="A960" s="190"/>
      <c r="G960" s="180"/>
      <c r="H960" s="180"/>
      <c r="J960" s="181"/>
      <c r="L960" s="199"/>
    </row>
    <row r="961" spans="1:12" s="178" customFormat="1" ht="15">
      <c r="A961" s="190"/>
      <c r="G961" s="180"/>
      <c r="H961" s="180"/>
      <c r="J961" s="181"/>
      <c r="L961" s="199"/>
    </row>
    <row r="962" spans="1:12" s="178" customFormat="1" ht="15">
      <c r="A962" s="190"/>
      <c r="G962" s="180"/>
      <c r="H962" s="180"/>
      <c r="J962" s="181"/>
      <c r="L962" s="199"/>
    </row>
    <row r="963" spans="1:12" s="178" customFormat="1" ht="15">
      <c r="A963" s="190"/>
      <c r="G963" s="180"/>
      <c r="H963" s="180"/>
      <c r="J963" s="181"/>
      <c r="L963" s="199"/>
    </row>
    <row r="964" spans="1:12" s="178" customFormat="1" ht="15">
      <c r="A964" s="190"/>
      <c r="G964" s="180"/>
      <c r="H964" s="180"/>
      <c r="J964" s="181"/>
      <c r="L964" s="199"/>
    </row>
    <row r="965" spans="1:12" s="178" customFormat="1" ht="15">
      <c r="A965" s="190"/>
      <c r="G965" s="180"/>
      <c r="H965" s="180"/>
      <c r="J965" s="181"/>
      <c r="L965" s="199"/>
    </row>
    <row r="966" spans="1:12" s="178" customFormat="1" ht="15">
      <c r="A966" s="190"/>
      <c r="G966" s="180"/>
      <c r="H966" s="180"/>
      <c r="J966" s="181"/>
      <c r="L966" s="199"/>
    </row>
    <row r="967" spans="1:12" s="178" customFormat="1" ht="15">
      <c r="A967" s="190"/>
      <c r="G967" s="180"/>
      <c r="H967" s="180"/>
      <c r="J967" s="181"/>
      <c r="L967" s="199"/>
    </row>
    <row r="968" spans="1:12" s="178" customFormat="1" ht="15">
      <c r="A968" s="190"/>
      <c r="G968" s="180"/>
      <c r="H968" s="180"/>
      <c r="J968" s="181"/>
      <c r="L968" s="199"/>
    </row>
    <row r="969" spans="1:12" s="178" customFormat="1" ht="15">
      <c r="A969" s="190"/>
      <c r="G969" s="180"/>
      <c r="H969" s="180"/>
      <c r="J969" s="181"/>
      <c r="L969" s="199"/>
    </row>
    <row r="970" spans="1:12" s="178" customFormat="1" ht="15">
      <c r="A970" s="190"/>
      <c r="G970" s="180"/>
      <c r="H970" s="180"/>
      <c r="J970" s="181"/>
      <c r="L970" s="199"/>
    </row>
    <row r="971" spans="1:12" s="178" customFormat="1" ht="15">
      <c r="A971" s="190"/>
      <c r="G971" s="180"/>
      <c r="H971" s="180"/>
      <c r="J971" s="181"/>
      <c r="L971" s="199"/>
    </row>
    <row r="972" spans="1:12" s="178" customFormat="1" ht="15">
      <c r="A972" s="190"/>
      <c r="G972" s="180"/>
      <c r="H972" s="180"/>
      <c r="J972" s="181"/>
      <c r="L972" s="199"/>
    </row>
    <row r="973" spans="1:12" s="178" customFormat="1" ht="15">
      <c r="A973" s="190"/>
      <c r="G973" s="180"/>
      <c r="H973" s="180"/>
      <c r="J973" s="181"/>
      <c r="L973" s="199"/>
    </row>
    <row r="974" spans="1:12" s="178" customFormat="1" ht="15">
      <c r="A974" s="190"/>
      <c r="G974" s="180"/>
      <c r="H974" s="180"/>
      <c r="J974" s="181"/>
      <c r="L974" s="199"/>
    </row>
    <row r="975" spans="1:12" s="178" customFormat="1" ht="15">
      <c r="A975" s="190"/>
      <c r="G975" s="180"/>
      <c r="H975" s="180"/>
      <c r="J975" s="181"/>
      <c r="L975" s="199"/>
    </row>
    <row r="976" spans="1:12" s="178" customFormat="1" ht="15">
      <c r="A976" s="190"/>
      <c r="G976" s="180"/>
      <c r="H976" s="180"/>
      <c r="J976" s="181"/>
      <c r="L976" s="199"/>
    </row>
    <row r="977" spans="1:12" s="178" customFormat="1" ht="15">
      <c r="A977" s="190"/>
      <c r="G977" s="180"/>
      <c r="H977" s="180"/>
      <c r="J977" s="181"/>
      <c r="L977" s="199"/>
    </row>
    <row r="978" spans="1:12" s="178" customFormat="1" ht="15">
      <c r="A978" s="190"/>
      <c r="G978" s="180"/>
      <c r="H978" s="180"/>
      <c r="J978" s="181"/>
      <c r="L978" s="199"/>
    </row>
    <row r="979" spans="1:12" s="178" customFormat="1" ht="15">
      <c r="A979" s="190"/>
      <c r="G979" s="180"/>
      <c r="H979" s="180"/>
      <c r="J979" s="181"/>
      <c r="L979" s="199"/>
    </row>
    <row r="980" spans="1:12" s="178" customFormat="1" ht="15">
      <c r="A980" s="190"/>
      <c r="G980" s="180"/>
      <c r="H980" s="180"/>
      <c r="J980" s="181"/>
      <c r="L980" s="199"/>
    </row>
    <row r="981" spans="1:12" s="178" customFormat="1" ht="15">
      <c r="A981" s="190"/>
      <c r="G981" s="180"/>
      <c r="H981" s="180"/>
      <c r="J981" s="181"/>
      <c r="L981" s="199"/>
    </row>
    <row r="982" spans="1:12" s="178" customFormat="1" ht="15">
      <c r="A982" s="190"/>
      <c r="G982" s="180"/>
      <c r="H982" s="180"/>
      <c r="J982" s="181"/>
      <c r="L982" s="199"/>
    </row>
    <row r="983" spans="1:12" s="178" customFormat="1" ht="15">
      <c r="A983" s="190"/>
      <c r="G983" s="180"/>
      <c r="H983" s="180"/>
      <c r="J983" s="181"/>
      <c r="L983" s="199"/>
    </row>
    <row r="984" spans="1:12" s="178" customFormat="1" ht="15">
      <c r="A984" s="190"/>
      <c r="G984" s="180"/>
      <c r="H984" s="180"/>
      <c r="J984" s="181"/>
      <c r="L984" s="199"/>
    </row>
    <row r="985" spans="1:12" s="178" customFormat="1" ht="15">
      <c r="A985" s="190"/>
      <c r="G985" s="180"/>
      <c r="H985" s="180"/>
      <c r="J985" s="181"/>
      <c r="L985" s="199"/>
    </row>
    <row r="986" spans="1:12" s="178" customFormat="1" ht="15">
      <c r="A986" s="190"/>
      <c r="G986" s="180"/>
      <c r="H986" s="180"/>
      <c r="J986" s="181"/>
      <c r="L986" s="199"/>
    </row>
    <row r="987" spans="1:12" s="178" customFormat="1" ht="15">
      <c r="A987" s="190"/>
      <c r="G987" s="180"/>
      <c r="H987" s="180"/>
      <c r="J987" s="181"/>
      <c r="L987" s="199"/>
    </row>
    <row r="988" spans="1:12" s="178" customFormat="1" ht="15">
      <c r="A988" s="190"/>
      <c r="G988" s="180"/>
      <c r="H988" s="180"/>
      <c r="J988" s="181"/>
      <c r="L988" s="199"/>
    </row>
    <row r="989" spans="1:12" s="178" customFormat="1" ht="15">
      <c r="A989" s="190"/>
      <c r="G989" s="180"/>
      <c r="H989" s="180"/>
      <c r="J989" s="181"/>
      <c r="L989" s="199"/>
    </row>
    <row r="990" spans="1:12" s="178" customFormat="1" ht="15">
      <c r="A990" s="190"/>
      <c r="G990" s="180"/>
      <c r="H990" s="180"/>
      <c r="J990" s="181"/>
      <c r="L990" s="199"/>
    </row>
    <row r="991" spans="1:12" s="178" customFormat="1" ht="15">
      <c r="A991" s="190"/>
      <c r="G991" s="180"/>
      <c r="H991" s="180"/>
      <c r="J991" s="181"/>
      <c r="L991" s="199"/>
    </row>
    <row r="992" spans="1:12" s="178" customFormat="1" ht="15">
      <c r="A992" s="190"/>
      <c r="G992" s="180"/>
      <c r="H992" s="180"/>
      <c r="J992" s="181"/>
      <c r="L992" s="199"/>
    </row>
    <row r="993" spans="1:12" s="178" customFormat="1" ht="15">
      <c r="A993" s="190"/>
      <c r="G993" s="180"/>
      <c r="H993" s="180"/>
      <c r="J993" s="181"/>
      <c r="L993" s="199"/>
    </row>
    <row r="994" spans="1:12" s="178" customFormat="1" ht="15">
      <c r="A994" s="190"/>
      <c r="G994" s="180"/>
      <c r="H994" s="180"/>
      <c r="J994" s="181"/>
      <c r="L994" s="199"/>
    </row>
    <row r="995" spans="1:12" s="178" customFormat="1" ht="15">
      <c r="A995" s="190"/>
      <c r="G995" s="180"/>
      <c r="H995" s="180"/>
      <c r="J995" s="181"/>
      <c r="L995" s="199"/>
    </row>
    <row r="996" spans="1:12" s="178" customFormat="1" ht="15">
      <c r="A996" s="190"/>
      <c r="G996" s="180"/>
      <c r="H996" s="180"/>
      <c r="J996" s="181"/>
      <c r="L996" s="199"/>
    </row>
    <row r="997" spans="1:12" s="178" customFormat="1" ht="15">
      <c r="A997" s="190"/>
      <c r="G997" s="180"/>
      <c r="H997" s="180"/>
      <c r="J997" s="181"/>
      <c r="L997" s="199"/>
    </row>
    <row r="998" spans="1:12" s="178" customFormat="1" ht="15">
      <c r="A998" s="190"/>
      <c r="G998" s="180"/>
      <c r="H998" s="180"/>
      <c r="J998" s="181"/>
      <c r="L998" s="199"/>
    </row>
    <row r="999" spans="1:12" s="178" customFormat="1" ht="15">
      <c r="A999" s="190"/>
      <c r="G999" s="180"/>
      <c r="H999" s="180"/>
      <c r="J999" s="181"/>
      <c r="L999" s="199"/>
    </row>
    <row r="1000" spans="1:12" s="178" customFormat="1" ht="15">
      <c r="A1000" s="190"/>
      <c r="G1000" s="180"/>
      <c r="H1000" s="180"/>
      <c r="J1000" s="181"/>
      <c r="L1000" s="199"/>
    </row>
    <row r="1001" spans="1:12" s="178" customFormat="1" ht="15">
      <c r="A1001" s="190"/>
      <c r="G1001" s="180"/>
      <c r="H1001" s="180"/>
      <c r="J1001" s="181"/>
      <c r="L1001" s="199"/>
    </row>
    <row r="1002" spans="1:12" s="178" customFormat="1" ht="15">
      <c r="A1002" s="190"/>
      <c r="G1002" s="180"/>
      <c r="H1002" s="180"/>
      <c r="J1002" s="181"/>
      <c r="L1002" s="199"/>
    </row>
    <row r="1003" spans="1:12" s="178" customFormat="1" ht="15">
      <c r="A1003" s="190"/>
      <c r="G1003" s="180"/>
      <c r="H1003" s="180"/>
      <c r="J1003" s="181"/>
      <c r="L1003" s="199"/>
    </row>
    <row r="1004" spans="1:12" s="178" customFormat="1" ht="15">
      <c r="A1004" s="190"/>
      <c r="G1004" s="180"/>
      <c r="H1004" s="180"/>
      <c r="J1004" s="181"/>
      <c r="L1004" s="199"/>
    </row>
    <row r="1005" spans="1:12" s="178" customFormat="1" ht="15">
      <c r="A1005" s="190"/>
      <c r="G1005" s="180"/>
      <c r="H1005" s="180"/>
      <c r="J1005" s="181"/>
      <c r="L1005" s="199"/>
    </row>
    <row r="1006" spans="1:12" s="178" customFormat="1" ht="15">
      <c r="A1006" s="190"/>
      <c r="G1006" s="180"/>
      <c r="H1006" s="180"/>
      <c r="J1006" s="181"/>
      <c r="L1006" s="199"/>
    </row>
    <row r="1007" spans="1:12" s="178" customFormat="1" ht="15">
      <c r="A1007" s="190"/>
      <c r="G1007" s="180"/>
      <c r="H1007" s="180"/>
      <c r="J1007" s="181"/>
      <c r="L1007" s="199"/>
    </row>
    <row r="1008" spans="1:12" s="178" customFormat="1" ht="15">
      <c r="A1008" s="190"/>
      <c r="G1008" s="180"/>
      <c r="H1008" s="180"/>
      <c r="J1008" s="181"/>
      <c r="L1008" s="199"/>
    </row>
    <row r="1009" spans="1:12" s="178" customFormat="1" ht="15">
      <c r="A1009" s="190"/>
      <c r="G1009" s="180"/>
      <c r="H1009" s="180"/>
      <c r="J1009" s="181"/>
      <c r="L1009" s="199"/>
    </row>
    <row r="1010" spans="1:12" s="178" customFormat="1" ht="15">
      <c r="A1010" s="190"/>
      <c r="G1010" s="180"/>
      <c r="H1010" s="180"/>
      <c r="J1010" s="181"/>
      <c r="L1010" s="199"/>
    </row>
    <row r="1011" spans="1:12" s="178" customFormat="1" ht="15">
      <c r="A1011" s="190"/>
      <c r="G1011" s="180"/>
      <c r="H1011" s="180"/>
      <c r="J1011" s="181"/>
      <c r="L1011" s="199"/>
    </row>
    <row r="1012" spans="1:12" s="178" customFormat="1" ht="15">
      <c r="A1012" s="190"/>
      <c r="G1012" s="180"/>
      <c r="H1012" s="180"/>
      <c r="J1012" s="181"/>
      <c r="L1012" s="199"/>
    </row>
    <row r="1013" spans="1:12" s="178" customFormat="1" ht="15">
      <c r="A1013" s="190"/>
      <c r="G1013" s="180"/>
      <c r="H1013" s="180"/>
      <c r="J1013" s="181"/>
      <c r="L1013" s="199"/>
    </row>
    <row r="1014" spans="1:12" s="178" customFormat="1" ht="15">
      <c r="A1014" s="190"/>
      <c r="G1014" s="180"/>
      <c r="H1014" s="180"/>
      <c r="J1014" s="181"/>
      <c r="L1014" s="199"/>
    </row>
    <row r="1015" spans="1:12" s="178" customFormat="1" ht="15">
      <c r="A1015" s="190"/>
      <c r="G1015" s="180"/>
      <c r="H1015" s="180"/>
      <c r="J1015" s="181"/>
      <c r="L1015" s="199"/>
    </row>
    <row r="1016" spans="1:12" s="178" customFormat="1" ht="15">
      <c r="A1016" s="190"/>
      <c r="G1016" s="180"/>
      <c r="H1016" s="180"/>
      <c r="J1016" s="181"/>
      <c r="L1016" s="199"/>
    </row>
    <row r="1017" spans="1:12" s="178" customFormat="1" ht="15">
      <c r="A1017" s="190"/>
      <c r="G1017" s="180"/>
      <c r="H1017" s="180"/>
      <c r="J1017" s="181"/>
      <c r="L1017" s="199"/>
    </row>
    <row r="1018" spans="1:12" s="178" customFormat="1" ht="15">
      <c r="A1018" s="190"/>
      <c r="G1018" s="180"/>
      <c r="H1018" s="180"/>
      <c r="J1018" s="181"/>
      <c r="L1018" s="199"/>
    </row>
    <row r="1019" spans="1:12" s="178" customFormat="1" ht="15">
      <c r="A1019" s="190"/>
      <c r="G1019" s="180"/>
      <c r="H1019" s="180"/>
      <c r="J1019" s="181"/>
      <c r="L1019" s="199"/>
    </row>
    <row r="1020" spans="1:12" s="178" customFormat="1" ht="15">
      <c r="A1020" s="190"/>
      <c r="G1020" s="180"/>
      <c r="H1020" s="180"/>
      <c r="J1020" s="181"/>
      <c r="L1020" s="199"/>
    </row>
    <row r="1021" spans="1:12" s="178" customFormat="1" ht="15">
      <c r="A1021" s="190"/>
      <c r="G1021" s="180"/>
      <c r="H1021" s="180"/>
      <c r="J1021" s="181"/>
      <c r="L1021" s="199"/>
    </row>
    <row r="1022" spans="1:12" s="178" customFormat="1" ht="15">
      <c r="A1022" s="190"/>
      <c r="G1022" s="180"/>
      <c r="H1022" s="180"/>
      <c r="J1022" s="181"/>
      <c r="L1022" s="199"/>
    </row>
    <row r="1023" spans="1:12" s="178" customFormat="1" ht="15">
      <c r="A1023" s="190"/>
      <c r="G1023" s="180"/>
      <c r="H1023" s="180"/>
      <c r="J1023" s="181"/>
      <c r="L1023" s="199"/>
    </row>
    <row r="1024" spans="1:12" s="178" customFormat="1" ht="15">
      <c r="A1024" s="190"/>
      <c r="G1024" s="180"/>
      <c r="H1024" s="180"/>
      <c r="J1024" s="181"/>
      <c r="L1024" s="199"/>
    </row>
    <row r="1025" spans="1:12" s="178" customFormat="1" ht="15">
      <c r="A1025" s="190"/>
      <c r="G1025" s="180"/>
      <c r="H1025" s="180"/>
      <c r="J1025" s="181"/>
      <c r="L1025" s="199"/>
    </row>
    <row r="1026" spans="1:12" s="178" customFormat="1" ht="15">
      <c r="A1026" s="190"/>
      <c r="G1026" s="180"/>
      <c r="H1026" s="180"/>
      <c r="J1026" s="181"/>
      <c r="L1026" s="199"/>
    </row>
    <row r="1027" spans="1:12" s="178" customFormat="1" ht="15">
      <c r="A1027" s="190"/>
      <c r="G1027" s="180"/>
      <c r="H1027" s="180"/>
      <c r="J1027" s="181"/>
      <c r="L1027" s="199"/>
    </row>
    <row r="1028" spans="1:12" s="178" customFormat="1" ht="15">
      <c r="A1028" s="190"/>
      <c r="G1028" s="180"/>
      <c r="H1028" s="180"/>
      <c r="J1028" s="181"/>
      <c r="L1028" s="199"/>
    </row>
    <row r="1029" spans="1:12" s="178" customFormat="1" ht="15">
      <c r="A1029" s="190"/>
      <c r="G1029" s="180"/>
      <c r="H1029" s="180"/>
      <c r="J1029" s="181"/>
      <c r="L1029" s="199"/>
    </row>
    <row r="1030" spans="1:12" s="178" customFormat="1" ht="15">
      <c r="A1030" s="190"/>
      <c r="G1030" s="180"/>
      <c r="H1030" s="180"/>
      <c r="J1030" s="181"/>
      <c r="L1030" s="199"/>
    </row>
    <row r="1031" spans="1:12" s="178" customFormat="1" ht="15">
      <c r="A1031" s="190"/>
      <c r="G1031" s="180"/>
      <c r="H1031" s="180"/>
      <c r="J1031" s="181"/>
      <c r="L1031" s="199"/>
    </row>
    <row r="1032" spans="1:12" s="178" customFormat="1" ht="15">
      <c r="A1032" s="190"/>
      <c r="G1032" s="180"/>
      <c r="H1032" s="180"/>
      <c r="J1032" s="181"/>
      <c r="L1032" s="199"/>
    </row>
    <row r="1033" spans="1:12" s="178" customFormat="1" ht="15">
      <c r="A1033" s="190"/>
      <c r="G1033" s="180"/>
      <c r="H1033" s="180"/>
      <c r="J1033" s="181"/>
      <c r="L1033" s="199"/>
    </row>
    <row r="1034" spans="1:12" s="178" customFormat="1" ht="15">
      <c r="A1034" s="190"/>
      <c r="G1034" s="180"/>
      <c r="H1034" s="180"/>
      <c r="J1034" s="181"/>
      <c r="L1034" s="199"/>
    </row>
    <row r="1035" spans="1:12" s="178" customFormat="1" ht="15">
      <c r="A1035" s="190"/>
      <c r="G1035" s="180"/>
      <c r="H1035" s="180"/>
      <c r="J1035" s="181"/>
      <c r="L1035" s="199"/>
    </row>
    <row r="1036" spans="1:12" s="178" customFormat="1" ht="15">
      <c r="A1036" s="190"/>
      <c r="G1036" s="180"/>
      <c r="H1036" s="180"/>
      <c r="J1036" s="181"/>
      <c r="L1036" s="199"/>
    </row>
    <row r="1037" spans="1:12" s="178" customFormat="1" ht="15">
      <c r="A1037" s="190"/>
      <c r="G1037" s="180"/>
      <c r="H1037" s="180"/>
      <c r="J1037" s="181"/>
      <c r="L1037" s="199"/>
    </row>
    <row r="1038" spans="1:12" s="178" customFormat="1" ht="15">
      <c r="A1038" s="190"/>
      <c r="G1038" s="180"/>
      <c r="H1038" s="180"/>
      <c r="J1038" s="181"/>
      <c r="L1038" s="199"/>
    </row>
    <row r="1039" spans="1:12" s="178" customFormat="1" ht="15">
      <c r="A1039" s="190"/>
      <c r="G1039" s="180"/>
      <c r="H1039" s="180"/>
      <c r="J1039" s="181"/>
      <c r="L1039" s="199"/>
    </row>
    <row r="1040" spans="1:12" s="178" customFormat="1" ht="15">
      <c r="A1040" s="190"/>
      <c r="G1040" s="180"/>
      <c r="H1040" s="180"/>
      <c r="J1040" s="181"/>
      <c r="L1040" s="199"/>
    </row>
    <row r="1041" spans="1:12" s="178" customFormat="1" ht="15">
      <c r="A1041" s="190"/>
      <c r="G1041" s="180"/>
      <c r="H1041" s="180"/>
      <c r="J1041" s="181"/>
      <c r="L1041" s="199"/>
    </row>
    <row r="1042" spans="1:12" s="178" customFormat="1" ht="15">
      <c r="A1042" s="190"/>
      <c r="G1042" s="180"/>
      <c r="H1042" s="180"/>
      <c r="J1042" s="181"/>
      <c r="L1042" s="199"/>
    </row>
    <row r="1043" spans="1:12" s="178" customFormat="1" ht="15">
      <c r="A1043" s="190"/>
      <c r="G1043" s="180"/>
      <c r="H1043" s="180"/>
      <c r="J1043" s="181"/>
      <c r="L1043" s="199"/>
    </row>
    <row r="1044" spans="1:12" s="178" customFormat="1" ht="15">
      <c r="A1044" s="190"/>
      <c r="G1044" s="180"/>
      <c r="H1044" s="180"/>
      <c r="J1044" s="181"/>
      <c r="L1044" s="199"/>
    </row>
    <row r="1045" spans="1:12" s="178" customFormat="1" ht="15">
      <c r="A1045" s="190"/>
      <c r="G1045" s="180"/>
      <c r="H1045" s="180"/>
      <c r="J1045" s="181"/>
      <c r="L1045" s="199"/>
    </row>
    <row r="1046" spans="1:12" s="178" customFormat="1" ht="15">
      <c r="A1046" s="190"/>
      <c r="G1046" s="180"/>
      <c r="H1046" s="180"/>
      <c r="J1046" s="181"/>
      <c r="L1046" s="199"/>
    </row>
    <row r="1047" spans="1:12" s="178" customFormat="1" ht="15">
      <c r="A1047" s="190"/>
      <c r="G1047" s="180"/>
      <c r="H1047" s="180"/>
      <c r="J1047" s="181"/>
      <c r="L1047" s="199"/>
    </row>
    <row r="1048" spans="1:12" s="178" customFormat="1" ht="15">
      <c r="A1048" s="190"/>
      <c r="G1048" s="180"/>
      <c r="H1048" s="180"/>
      <c r="J1048" s="181"/>
      <c r="L1048" s="199"/>
    </row>
    <row r="1049" spans="1:12" s="178" customFormat="1" ht="15">
      <c r="A1049" s="190"/>
      <c r="G1049" s="180"/>
      <c r="H1049" s="180"/>
      <c r="J1049" s="181"/>
      <c r="L1049" s="199"/>
    </row>
    <row r="1050" spans="1:12" s="178" customFormat="1" ht="15">
      <c r="A1050" s="190"/>
      <c r="G1050" s="180"/>
      <c r="H1050" s="180"/>
      <c r="J1050" s="181"/>
      <c r="L1050" s="199"/>
    </row>
    <row r="1051" spans="1:12" s="178" customFormat="1" ht="15">
      <c r="A1051" s="190"/>
      <c r="G1051" s="180"/>
      <c r="H1051" s="180"/>
      <c r="J1051" s="181"/>
      <c r="L1051" s="199"/>
    </row>
    <row r="1052" spans="1:12" s="178" customFormat="1" ht="15">
      <c r="A1052" s="190"/>
      <c r="G1052" s="180"/>
      <c r="H1052" s="180"/>
      <c r="J1052" s="181"/>
      <c r="L1052" s="199"/>
    </row>
    <row r="1053" spans="1:12" s="178" customFormat="1" ht="15">
      <c r="A1053" s="190"/>
      <c r="G1053" s="180"/>
      <c r="H1053" s="180"/>
      <c r="J1053" s="181"/>
      <c r="L1053" s="199"/>
    </row>
    <row r="1054" spans="1:12" s="178" customFormat="1" ht="15">
      <c r="A1054" s="190"/>
      <c r="G1054" s="180"/>
      <c r="H1054" s="180"/>
      <c r="J1054" s="181"/>
      <c r="L1054" s="199"/>
    </row>
    <row r="1055" spans="1:12" s="178" customFormat="1" ht="15">
      <c r="A1055" s="190"/>
      <c r="G1055" s="180"/>
      <c r="H1055" s="180"/>
      <c r="J1055" s="181"/>
      <c r="L1055" s="199"/>
    </row>
    <row r="1056" spans="1:12" s="178" customFormat="1" ht="15">
      <c r="A1056" s="190"/>
      <c r="G1056" s="180"/>
      <c r="H1056" s="180"/>
      <c r="J1056" s="181"/>
      <c r="L1056" s="199"/>
    </row>
    <row r="1057" spans="1:12" s="178" customFormat="1" ht="15">
      <c r="A1057" s="190"/>
      <c r="G1057" s="180"/>
      <c r="H1057" s="180"/>
      <c r="J1057" s="181"/>
      <c r="L1057" s="199"/>
    </row>
    <row r="1058" spans="1:12" s="178" customFormat="1" ht="15">
      <c r="A1058" s="190"/>
      <c r="G1058" s="180"/>
      <c r="H1058" s="180"/>
      <c r="J1058" s="181"/>
      <c r="L1058" s="199"/>
    </row>
    <row r="1059" spans="1:12" s="178" customFormat="1" ht="15">
      <c r="A1059" s="190"/>
      <c r="G1059" s="180"/>
      <c r="H1059" s="180"/>
      <c r="J1059" s="181"/>
      <c r="L1059" s="199"/>
    </row>
    <row r="1060" spans="1:12" s="178" customFormat="1" ht="15">
      <c r="A1060" s="190"/>
      <c r="G1060" s="180"/>
      <c r="H1060" s="180"/>
      <c r="J1060" s="181"/>
      <c r="L1060" s="199"/>
    </row>
    <row r="1061" spans="1:12" s="178" customFormat="1" ht="15">
      <c r="A1061" s="190"/>
      <c r="G1061" s="180"/>
      <c r="H1061" s="180"/>
      <c r="J1061" s="181"/>
      <c r="L1061" s="199"/>
    </row>
    <row r="1062" spans="1:12" s="178" customFormat="1" ht="15">
      <c r="A1062" s="190"/>
      <c r="G1062" s="180"/>
      <c r="H1062" s="180"/>
      <c r="J1062" s="181"/>
      <c r="L1062" s="199"/>
    </row>
    <row r="1063" spans="1:12" s="178" customFormat="1" ht="15">
      <c r="A1063" s="190"/>
      <c r="G1063" s="180"/>
      <c r="H1063" s="180"/>
      <c r="J1063" s="181"/>
      <c r="L1063" s="199"/>
    </row>
    <row r="1064" spans="1:12" s="178" customFormat="1" ht="15">
      <c r="A1064" s="190"/>
      <c r="G1064" s="180"/>
      <c r="H1064" s="180"/>
      <c r="J1064" s="181"/>
      <c r="L1064" s="199"/>
    </row>
    <row r="1065" spans="1:12" s="178" customFormat="1" ht="15">
      <c r="A1065" s="190"/>
      <c r="G1065" s="180"/>
      <c r="H1065" s="180"/>
      <c r="J1065" s="181"/>
      <c r="L1065" s="199"/>
    </row>
    <row r="1066" spans="1:12" s="178" customFormat="1" ht="15">
      <c r="A1066" s="190"/>
      <c r="G1066" s="180"/>
      <c r="H1066" s="180"/>
      <c r="J1066" s="181"/>
      <c r="L1066" s="199"/>
    </row>
    <row r="1067" spans="1:12" s="178" customFormat="1" ht="15">
      <c r="A1067" s="190"/>
      <c r="G1067" s="180"/>
      <c r="H1067" s="180"/>
      <c r="J1067" s="181"/>
      <c r="L1067" s="199"/>
    </row>
    <row r="1068" spans="1:12" s="178" customFormat="1" ht="15">
      <c r="A1068" s="190"/>
      <c r="G1068" s="180"/>
      <c r="H1068" s="180"/>
      <c r="J1068" s="181"/>
      <c r="L1068" s="199"/>
    </row>
    <row r="1069" spans="1:12" s="178" customFormat="1" ht="15">
      <c r="A1069" s="190"/>
      <c r="G1069" s="180"/>
      <c r="H1069" s="180"/>
      <c r="J1069" s="181"/>
      <c r="L1069" s="199"/>
    </row>
    <row r="1070" spans="1:12" s="178" customFormat="1" ht="15">
      <c r="A1070" s="190"/>
      <c r="G1070" s="180"/>
      <c r="H1070" s="180"/>
      <c r="J1070" s="181"/>
      <c r="L1070" s="199"/>
    </row>
    <row r="1071" spans="1:12" s="178" customFormat="1" ht="15">
      <c r="A1071" s="190"/>
      <c r="G1071" s="180"/>
      <c r="H1071" s="180"/>
      <c r="J1071" s="181"/>
      <c r="L1071" s="199"/>
    </row>
    <row r="1072" spans="1:12" s="178" customFormat="1" ht="15">
      <c r="A1072" s="190"/>
      <c r="G1072" s="180"/>
      <c r="H1072" s="180"/>
      <c r="J1072" s="181"/>
      <c r="L1072" s="199"/>
    </row>
    <row r="1073" spans="1:12" s="178" customFormat="1" ht="15">
      <c r="A1073" s="190"/>
      <c r="G1073" s="180"/>
      <c r="H1073" s="180"/>
      <c r="J1073" s="181"/>
      <c r="L1073" s="199"/>
    </row>
    <row r="1074" spans="1:12" s="178" customFormat="1" ht="15">
      <c r="A1074" s="190"/>
      <c r="G1074" s="180"/>
      <c r="H1074" s="180"/>
      <c r="J1074" s="181"/>
      <c r="L1074" s="199"/>
    </row>
    <row r="1075" spans="1:12" s="178" customFormat="1" ht="15">
      <c r="A1075" s="190"/>
      <c r="G1075" s="180"/>
      <c r="H1075" s="180"/>
      <c r="J1075" s="181"/>
      <c r="L1075" s="199"/>
    </row>
    <row r="1076" spans="1:12" s="178" customFormat="1" ht="15">
      <c r="A1076" s="190"/>
      <c r="G1076" s="180"/>
      <c r="H1076" s="180"/>
      <c r="J1076" s="181"/>
      <c r="L1076" s="199"/>
    </row>
    <row r="1077" spans="1:12" s="178" customFormat="1" ht="15">
      <c r="A1077" s="190"/>
      <c r="G1077" s="180"/>
      <c r="H1077" s="180"/>
      <c r="J1077" s="181"/>
      <c r="L1077" s="199"/>
    </row>
    <row r="1078" spans="1:12" s="178" customFormat="1" ht="15">
      <c r="A1078" s="190"/>
      <c r="G1078" s="180"/>
      <c r="H1078" s="180"/>
      <c r="J1078" s="181"/>
      <c r="L1078" s="199"/>
    </row>
    <row r="1079" spans="1:12" s="178" customFormat="1" ht="15">
      <c r="A1079" s="190"/>
      <c r="G1079" s="180"/>
      <c r="H1079" s="180"/>
      <c r="J1079" s="181"/>
      <c r="L1079" s="199"/>
    </row>
    <row r="1080" spans="1:12" s="178" customFormat="1" ht="15">
      <c r="A1080" s="190"/>
      <c r="G1080" s="180"/>
      <c r="H1080" s="180"/>
      <c r="J1080" s="181"/>
      <c r="L1080" s="199"/>
    </row>
    <row r="1081" spans="1:12" s="178" customFormat="1" ht="15">
      <c r="A1081" s="190"/>
      <c r="G1081" s="180"/>
      <c r="H1081" s="180"/>
      <c r="J1081" s="181"/>
      <c r="L1081" s="199"/>
    </row>
    <row r="1082" spans="1:12" s="178" customFormat="1" ht="15">
      <c r="A1082" s="190"/>
      <c r="G1082" s="180"/>
      <c r="H1082" s="180"/>
      <c r="J1082" s="181"/>
      <c r="L1082" s="199"/>
    </row>
    <row r="1083" spans="1:12" s="178" customFormat="1" ht="15">
      <c r="A1083" s="190"/>
      <c r="G1083" s="180"/>
      <c r="H1083" s="180"/>
      <c r="J1083" s="181"/>
      <c r="L1083" s="199"/>
    </row>
    <row r="1084" spans="1:12" s="178" customFormat="1" ht="15">
      <c r="A1084" s="190"/>
      <c r="G1084" s="180"/>
      <c r="H1084" s="180"/>
      <c r="J1084" s="181"/>
      <c r="L1084" s="199"/>
    </row>
    <row r="1085" spans="1:12" s="178" customFormat="1" ht="15">
      <c r="A1085" s="190"/>
      <c r="G1085" s="180"/>
      <c r="H1085" s="180"/>
      <c r="J1085" s="181"/>
      <c r="L1085" s="199"/>
    </row>
    <row r="1086" spans="1:12" s="178" customFormat="1" ht="15">
      <c r="A1086" s="190"/>
      <c r="G1086" s="180"/>
      <c r="H1086" s="180"/>
      <c r="J1086" s="181"/>
      <c r="L1086" s="199"/>
    </row>
    <row r="1087" spans="1:12" s="178" customFormat="1" ht="15">
      <c r="A1087" s="190"/>
      <c r="G1087" s="180"/>
      <c r="H1087" s="180"/>
      <c r="J1087" s="181"/>
      <c r="L1087" s="199"/>
    </row>
    <row r="1088" spans="1:12" s="178" customFormat="1" ht="15">
      <c r="A1088" s="190"/>
      <c r="G1088" s="180"/>
      <c r="H1088" s="180"/>
      <c r="J1088" s="181"/>
      <c r="L1088" s="199"/>
    </row>
    <row r="1089" spans="1:12" s="178" customFormat="1" ht="15">
      <c r="A1089" s="190"/>
      <c r="G1089" s="180"/>
      <c r="H1089" s="180"/>
      <c r="J1089" s="181"/>
      <c r="L1089" s="199"/>
    </row>
    <row r="1090" spans="1:12" s="178" customFormat="1" ht="15">
      <c r="A1090" s="190"/>
      <c r="G1090" s="180"/>
      <c r="H1090" s="180"/>
      <c r="J1090" s="181"/>
      <c r="L1090" s="199"/>
    </row>
    <row r="1091" spans="1:12" s="178" customFormat="1" ht="15">
      <c r="A1091" s="190"/>
      <c r="G1091" s="180"/>
      <c r="H1091" s="180"/>
      <c r="J1091" s="181"/>
      <c r="L1091" s="199"/>
    </row>
    <row r="1092" spans="1:12" s="178" customFormat="1" ht="15">
      <c r="A1092" s="190"/>
      <c r="G1092" s="180"/>
      <c r="H1092" s="180"/>
      <c r="J1092" s="181"/>
      <c r="L1092" s="199"/>
    </row>
    <row r="1093" spans="1:12" s="178" customFormat="1" ht="15">
      <c r="A1093" s="190"/>
      <c r="G1093" s="180"/>
      <c r="H1093" s="180"/>
      <c r="J1093" s="181"/>
      <c r="L1093" s="199"/>
    </row>
    <row r="1094" spans="1:12" s="178" customFormat="1" ht="15">
      <c r="A1094" s="190"/>
      <c r="G1094" s="180"/>
      <c r="H1094" s="180"/>
      <c r="J1094" s="181"/>
      <c r="L1094" s="199"/>
    </row>
    <row r="1095" spans="1:12" s="178" customFormat="1" ht="15">
      <c r="A1095" s="190"/>
      <c r="G1095" s="180"/>
      <c r="H1095" s="180"/>
      <c r="J1095" s="181"/>
      <c r="L1095" s="199"/>
    </row>
    <row r="1096" spans="1:12" s="178" customFormat="1" ht="15">
      <c r="A1096" s="190"/>
      <c r="G1096" s="180"/>
      <c r="H1096" s="180"/>
      <c r="J1096" s="181"/>
      <c r="L1096" s="199"/>
    </row>
    <row r="1097" spans="1:12" s="178" customFormat="1" ht="15">
      <c r="A1097" s="190"/>
      <c r="G1097" s="180"/>
      <c r="H1097" s="180"/>
      <c r="J1097" s="181"/>
      <c r="L1097" s="199"/>
    </row>
    <row r="1098" spans="1:12" s="178" customFormat="1" ht="15">
      <c r="A1098" s="190"/>
      <c r="G1098" s="180"/>
      <c r="H1098" s="180"/>
      <c r="J1098" s="181"/>
      <c r="L1098" s="199"/>
    </row>
    <row r="1099" spans="1:12" s="178" customFormat="1" ht="15">
      <c r="A1099" s="190"/>
      <c r="G1099" s="180"/>
      <c r="H1099" s="180"/>
      <c r="J1099" s="181"/>
      <c r="L1099" s="199"/>
    </row>
    <row r="1100" spans="1:12" s="178" customFormat="1" ht="15">
      <c r="A1100" s="190"/>
      <c r="G1100" s="180"/>
      <c r="H1100" s="180"/>
      <c r="J1100" s="181"/>
      <c r="L1100" s="199"/>
    </row>
    <row r="1101" spans="1:12" s="178" customFormat="1" ht="15">
      <c r="A1101" s="190"/>
      <c r="G1101" s="180"/>
      <c r="H1101" s="180"/>
      <c r="J1101" s="181"/>
      <c r="L1101" s="199"/>
    </row>
    <row r="1102" spans="1:12" s="178" customFormat="1" ht="15">
      <c r="A1102" s="190"/>
      <c r="G1102" s="180"/>
      <c r="H1102" s="180"/>
      <c r="J1102" s="181"/>
      <c r="L1102" s="199"/>
    </row>
    <row r="1103" spans="1:12" s="178" customFormat="1" ht="15">
      <c r="A1103" s="190"/>
      <c r="G1103" s="180"/>
      <c r="H1103" s="180"/>
      <c r="J1103" s="181"/>
      <c r="L1103" s="199"/>
    </row>
    <row r="1104" spans="1:12" s="178" customFormat="1" ht="15">
      <c r="A1104" s="190"/>
      <c r="G1104" s="180"/>
      <c r="H1104" s="180"/>
      <c r="J1104" s="181"/>
      <c r="L1104" s="199"/>
    </row>
    <row r="1105" spans="1:12" s="178" customFormat="1" ht="15">
      <c r="A1105" s="190"/>
      <c r="G1105" s="180"/>
      <c r="H1105" s="180"/>
      <c r="J1105" s="181"/>
      <c r="L1105" s="199"/>
    </row>
    <row r="1106" spans="1:12" s="178" customFormat="1" ht="15">
      <c r="A1106" s="190"/>
      <c r="G1106" s="180"/>
      <c r="H1106" s="180"/>
      <c r="J1106" s="181"/>
      <c r="L1106" s="199"/>
    </row>
    <row r="1107" spans="1:12" s="178" customFormat="1" ht="15">
      <c r="A1107" s="190"/>
      <c r="G1107" s="180"/>
      <c r="H1107" s="180"/>
      <c r="J1107" s="181"/>
      <c r="L1107" s="199"/>
    </row>
    <row r="1108" spans="1:12" s="178" customFormat="1" ht="15">
      <c r="A1108" s="190"/>
      <c r="G1108" s="180"/>
      <c r="H1108" s="180"/>
      <c r="J1108" s="181"/>
      <c r="L1108" s="199"/>
    </row>
    <row r="1109" spans="1:12" s="178" customFormat="1" ht="15">
      <c r="A1109" s="190"/>
      <c r="G1109" s="180"/>
      <c r="H1109" s="180"/>
      <c r="J1109" s="181"/>
      <c r="L1109" s="199"/>
    </row>
    <row r="1110" spans="1:12" s="178" customFormat="1" ht="15">
      <c r="A1110" s="190"/>
      <c r="G1110" s="180"/>
      <c r="H1110" s="180"/>
      <c r="J1110" s="181"/>
      <c r="L1110" s="199"/>
    </row>
    <row r="1111" spans="1:12" s="178" customFormat="1" ht="15">
      <c r="A1111" s="190"/>
      <c r="G1111" s="180"/>
      <c r="H1111" s="180"/>
      <c r="J1111" s="181"/>
      <c r="L1111" s="199"/>
    </row>
    <row r="1112" spans="1:12" s="178" customFormat="1" ht="15">
      <c r="A1112" s="190"/>
      <c r="G1112" s="180"/>
      <c r="H1112" s="180"/>
      <c r="J1112" s="181"/>
      <c r="L1112" s="199"/>
    </row>
    <row r="1113" spans="1:12" s="178" customFormat="1" ht="15">
      <c r="A1113" s="190"/>
      <c r="G1113" s="180"/>
      <c r="H1113" s="180"/>
      <c r="J1113" s="181"/>
      <c r="L1113" s="199"/>
    </row>
    <row r="1114" spans="1:12" s="178" customFormat="1" ht="15">
      <c r="A1114" s="190"/>
      <c r="G1114" s="180"/>
      <c r="H1114" s="180"/>
      <c r="J1114" s="181"/>
      <c r="L1114" s="199"/>
    </row>
    <row r="1115" spans="1:12" s="178" customFormat="1" ht="15">
      <c r="A1115" s="190"/>
      <c r="G1115" s="180"/>
      <c r="H1115" s="180"/>
      <c r="J1115" s="181"/>
      <c r="L1115" s="199"/>
    </row>
    <row r="1116" spans="1:12" s="178" customFormat="1" ht="15">
      <c r="A1116" s="190"/>
      <c r="G1116" s="180"/>
      <c r="H1116" s="180"/>
      <c r="J1116" s="181"/>
      <c r="L1116" s="199"/>
    </row>
    <row r="1117" spans="1:12" s="178" customFormat="1" ht="15">
      <c r="A1117" s="190"/>
      <c r="G1117" s="180"/>
      <c r="H1117" s="180"/>
      <c r="J1117" s="181"/>
      <c r="L1117" s="199"/>
    </row>
    <row r="1118" spans="1:12" s="178" customFormat="1" ht="15">
      <c r="A1118" s="190"/>
      <c r="G1118" s="180"/>
      <c r="H1118" s="180"/>
      <c r="J1118" s="181"/>
      <c r="L1118" s="199"/>
    </row>
    <row r="1119" spans="1:12" s="178" customFormat="1" ht="15">
      <c r="A1119" s="190"/>
      <c r="G1119" s="180"/>
      <c r="H1119" s="180"/>
      <c r="J1119" s="181"/>
      <c r="L1119" s="199"/>
    </row>
    <row r="1120" spans="1:12" s="178" customFormat="1" ht="15">
      <c r="A1120" s="190"/>
      <c r="G1120" s="180"/>
      <c r="H1120" s="180"/>
      <c r="J1120" s="181"/>
      <c r="L1120" s="199"/>
    </row>
    <row r="1121" spans="1:12" s="178" customFormat="1" ht="15">
      <c r="A1121" s="190"/>
      <c r="G1121" s="180"/>
      <c r="H1121" s="180"/>
      <c r="J1121" s="181"/>
      <c r="L1121" s="199"/>
    </row>
    <row r="1122" spans="1:12" s="178" customFormat="1" ht="15">
      <c r="A1122" s="190"/>
      <c r="G1122" s="180"/>
      <c r="H1122" s="180"/>
      <c r="J1122" s="181"/>
      <c r="L1122" s="199"/>
    </row>
    <row r="1123" spans="1:12" s="178" customFormat="1" ht="15">
      <c r="A1123" s="190"/>
      <c r="G1123" s="180"/>
      <c r="H1123" s="180"/>
      <c r="J1123" s="181"/>
      <c r="L1123" s="199"/>
    </row>
    <row r="1124" spans="1:12" s="178" customFormat="1" ht="15">
      <c r="A1124" s="190"/>
      <c r="G1124" s="180"/>
      <c r="H1124" s="180"/>
      <c r="J1124" s="181"/>
      <c r="L1124" s="199"/>
    </row>
    <row r="1125" spans="1:12" s="178" customFormat="1" ht="15">
      <c r="A1125" s="190"/>
      <c r="G1125" s="180"/>
      <c r="H1125" s="180"/>
      <c r="J1125" s="181"/>
      <c r="L1125" s="199"/>
    </row>
    <row r="1126" spans="1:12" s="178" customFormat="1" ht="15">
      <c r="A1126" s="190"/>
      <c r="G1126" s="180"/>
      <c r="H1126" s="180"/>
      <c r="J1126" s="181"/>
      <c r="L1126" s="199"/>
    </row>
    <row r="1127" spans="1:12" s="178" customFormat="1" ht="15">
      <c r="A1127" s="190"/>
      <c r="G1127" s="180"/>
      <c r="H1127" s="180"/>
      <c r="J1127" s="181"/>
      <c r="L1127" s="199"/>
    </row>
    <row r="1128" spans="1:12" s="178" customFormat="1" ht="15">
      <c r="A1128" s="190"/>
      <c r="G1128" s="180"/>
      <c r="H1128" s="180"/>
      <c r="J1128" s="181"/>
      <c r="L1128" s="199"/>
    </row>
    <row r="1129" spans="1:12" s="178" customFormat="1" ht="15">
      <c r="A1129" s="190"/>
      <c r="G1129" s="180"/>
      <c r="H1129" s="180"/>
      <c r="J1129" s="181"/>
      <c r="L1129" s="199"/>
    </row>
    <row r="1130" spans="1:12" s="178" customFormat="1" ht="15">
      <c r="A1130" s="190"/>
      <c r="G1130" s="180"/>
      <c r="H1130" s="180"/>
      <c r="J1130" s="181"/>
      <c r="L1130" s="199"/>
    </row>
    <row r="1131" spans="1:12" s="178" customFormat="1" ht="15">
      <c r="A1131" s="190"/>
      <c r="G1131" s="180"/>
      <c r="H1131" s="180"/>
      <c r="J1131" s="181"/>
      <c r="L1131" s="199"/>
    </row>
    <row r="1132" spans="1:12" s="178" customFormat="1" ht="15">
      <c r="A1132" s="190"/>
      <c r="G1132" s="180"/>
      <c r="H1132" s="180"/>
      <c r="J1132" s="181"/>
      <c r="L1132" s="199"/>
    </row>
    <row r="1133" spans="1:12" s="178" customFormat="1" ht="15">
      <c r="A1133" s="190"/>
      <c r="G1133" s="180"/>
      <c r="H1133" s="180"/>
      <c r="J1133" s="181"/>
      <c r="L1133" s="199"/>
    </row>
    <row r="1134" spans="1:12" s="178" customFormat="1" ht="15">
      <c r="A1134" s="190"/>
      <c r="G1134" s="180"/>
      <c r="H1134" s="180"/>
      <c r="J1134" s="181"/>
      <c r="L1134" s="199"/>
    </row>
    <row r="1135" spans="1:12" s="178" customFormat="1" ht="15">
      <c r="A1135" s="190"/>
      <c r="G1135" s="180"/>
      <c r="H1135" s="180"/>
      <c r="J1135" s="181"/>
      <c r="L1135" s="199"/>
    </row>
    <row r="1136" spans="1:12" s="178" customFormat="1" ht="15">
      <c r="A1136" s="190"/>
      <c r="G1136" s="180"/>
      <c r="H1136" s="180"/>
      <c r="J1136" s="181"/>
      <c r="L1136" s="199"/>
    </row>
    <row r="1137" spans="1:12" s="178" customFormat="1" ht="15">
      <c r="A1137" s="190"/>
      <c r="G1137" s="180"/>
      <c r="H1137" s="180"/>
      <c r="J1137" s="181"/>
      <c r="L1137" s="199"/>
    </row>
    <row r="1138" spans="1:12" s="178" customFormat="1" ht="15">
      <c r="A1138" s="190"/>
      <c r="G1138" s="180"/>
      <c r="H1138" s="180"/>
      <c r="J1138" s="181"/>
      <c r="L1138" s="199"/>
    </row>
    <row r="1139" spans="1:12" s="178" customFormat="1" ht="15">
      <c r="A1139" s="190"/>
      <c r="G1139" s="180"/>
      <c r="H1139" s="180"/>
      <c r="J1139" s="181"/>
      <c r="L1139" s="199"/>
    </row>
    <row r="1140" spans="1:12" s="178" customFormat="1" ht="15">
      <c r="A1140" s="190"/>
      <c r="G1140" s="180"/>
      <c r="H1140" s="180"/>
      <c r="J1140" s="181"/>
      <c r="L1140" s="199"/>
    </row>
    <row r="1141" spans="1:12" s="178" customFormat="1" ht="15">
      <c r="A1141" s="190"/>
      <c r="G1141" s="180"/>
      <c r="H1141" s="180"/>
      <c r="J1141" s="181"/>
      <c r="L1141" s="199"/>
    </row>
    <row r="1142" spans="1:12" s="178" customFormat="1" ht="15">
      <c r="A1142" s="190"/>
      <c r="G1142" s="180"/>
      <c r="H1142" s="180"/>
      <c r="J1142" s="181"/>
      <c r="L1142" s="199"/>
    </row>
    <row r="1143" spans="1:12" s="178" customFormat="1" ht="15">
      <c r="A1143" s="190"/>
      <c r="G1143" s="180"/>
      <c r="H1143" s="180"/>
      <c r="J1143" s="181"/>
      <c r="L1143" s="199"/>
    </row>
    <row r="1144" spans="1:12" s="178" customFormat="1" ht="15">
      <c r="A1144" s="190"/>
      <c r="G1144" s="180"/>
      <c r="H1144" s="180"/>
      <c r="J1144" s="181"/>
      <c r="L1144" s="199"/>
    </row>
    <row r="1145" spans="1:12" s="178" customFormat="1" ht="15">
      <c r="A1145" s="190"/>
      <c r="G1145" s="180"/>
      <c r="H1145" s="180"/>
      <c r="J1145" s="181"/>
      <c r="L1145" s="199"/>
    </row>
    <row r="1146" spans="1:12" s="178" customFormat="1" ht="15">
      <c r="A1146" s="190"/>
      <c r="G1146" s="180"/>
      <c r="H1146" s="180"/>
      <c r="J1146" s="181"/>
      <c r="L1146" s="199"/>
    </row>
    <row r="1147" spans="1:12" s="178" customFormat="1" ht="15">
      <c r="A1147" s="190"/>
      <c r="G1147" s="180"/>
      <c r="H1147" s="180"/>
      <c r="J1147" s="181"/>
      <c r="L1147" s="199"/>
    </row>
    <row r="1148" spans="1:12" s="178" customFormat="1" ht="15">
      <c r="A1148" s="190"/>
      <c r="G1148" s="180"/>
      <c r="H1148" s="180"/>
      <c r="J1148" s="181"/>
      <c r="L1148" s="199"/>
    </row>
    <row r="1149" spans="1:12" s="178" customFormat="1" ht="15">
      <c r="A1149" s="190"/>
      <c r="G1149" s="180"/>
      <c r="H1149" s="180"/>
      <c r="J1149" s="181"/>
      <c r="L1149" s="199"/>
    </row>
    <row r="1150" spans="1:12" s="178" customFormat="1" ht="15">
      <c r="A1150" s="190"/>
      <c r="G1150" s="180"/>
      <c r="H1150" s="180"/>
      <c r="J1150" s="181"/>
      <c r="L1150" s="199"/>
    </row>
    <row r="1151" spans="1:12" s="178" customFormat="1" ht="15">
      <c r="A1151" s="190"/>
      <c r="G1151" s="180"/>
      <c r="H1151" s="180"/>
      <c r="J1151" s="181"/>
      <c r="L1151" s="199"/>
    </row>
    <row r="1152" spans="1:12" s="178" customFormat="1" ht="15">
      <c r="A1152" s="190"/>
      <c r="G1152" s="180"/>
      <c r="H1152" s="180"/>
      <c r="J1152" s="181"/>
      <c r="L1152" s="199"/>
    </row>
    <row r="1153" spans="1:12" s="178" customFormat="1" ht="15">
      <c r="A1153" s="190"/>
      <c r="G1153" s="180"/>
      <c r="H1153" s="180"/>
      <c r="J1153" s="181"/>
      <c r="L1153" s="199"/>
    </row>
    <row r="1154" spans="1:12" s="178" customFormat="1" ht="15">
      <c r="A1154" s="190"/>
      <c r="G1154" s="180"/>
      <c r="H1154" s="180"/>
      <c r="J1154" s="181"/>
      <c r="L1154" s="199"/>
    </row>
    <row r="1155" spans="1:12" s="178" customFormat="1" ht="15">
      <c r="A1155" s="190"/>
      <c r="G1155" s="180"/>
      <c r="H1155" s="180"/>
      <c r="J1155" s="181"/>
      <c r="L1155" s="199"/>
    </row>
    <row r="1156" spans="1:12" s="178" customFormat="1" ht="15">
      <c r="A1156" s="190"/>
      <c r="G1156" s="180"/>
      <c r="H1156" s="180"/>
      <c r="J1156" s="181"/>
      <c r="L1156" s="199"/>
    </row>
    <row r="1157" spans="1:12" s="178" customFormat="1" ht="15">
      <c r="A1157" s="190"/>
      <c r="G1157" s="180"/>
      <c r="H1157" s="180"/>
      <c r="J1157" s="181"/>
      <c r="L1157" s="199"/>
    </row>
    <row r="1158" spans="1:12" s="178" customFormat="1" ht="15">
      <c r="A1158" s="190"/>
      <c r="G1158" s="180"/>
      <c r="H1158" s="180"/>
      <c r="J1158" s="181"/>
      <c r="L1158" s="199"/>
    </row>
    <row r="1159" spans="1:12" s="178" customFormat="1" ht="15">
      <c r="A1159" s="190"/>
      <c r="G1159" s="180"/>
      <c r="H1159" s="180"/>
      <c r="J1159" s="181"/>
      <c r="L1159" s="199"/>
    </row>
    <row r="1160" spans="1:12" s="178" customFormat="1" ht="15">
      <c r="A1160" s="190"/>
      <c r="G1160" s="180"/>
      <c r="H1160" s="180"/>
      <c r="J1160" s="181"/>
      <c r="L1160" s="199"/>
    </row>
    <row r="1161" spans="1:12" s="178" customFormat="1" ht="15">
      <c r="A1161" s="190"/>
      <c r="G1161" s="180"/>
      <c r="H1161" s="180"/>
      <c r="J1161" s="181"/>
      <c r="L1161" s="199"/>
    </row>
    <row r="1162" spans="1:12" s="178" customFormat="1" ht="15">
      <c r="A1162" s="190"/>
      <c r="G1162" s="180"/>
      <c r="H1162" s="180"/>
      <c r="J1162" s="181"/>
      <c r="L1162" s="199"/>
    </row>
    <row r="1163" spans="1:12" s="178" customFormat="1" ht="15">
      <c r="A1163" s="190"/>
      <c r="G1163" s="180"/>
      <c r="H1163" s="180"/>
      <c r="J1163" s="181"/>
      <c r="L1163" s="199"/>
    </row>
    <row r="1164" spans="1:12" s="178" customFormat="1" ht="15">
      <c r="A1164" s="190"/>
      <c r="G1164" s="180"/>
      <c r="H1164" s="180"/>
      <c r="J1164" s="181"/>
      <c r="L1164" s="199"/>
    </row>
    <row r="1165" spans="1:12" s="178" customFormat="1" ht="15">
      <c r="A1165" s="190"/>
      <c r="G1165" s="180"/>
      <c r="H1165" s="180"/>
      <c r="J1165" s="181"/>
      <c r="L1165" s="199"/>
    </row>
    <row r="1166" spans="1:12" s="178" customFormat="1" ht="15">
      <c r="A1166" s="190"/>
      <c r="G1166" s="180"/>
      <c r="H1166" s="180"/>
      <c r="J1166" s="181"/>
      <c r="L1166" s="199"/>
    </row>
    <row r="1167" spans="1:12" s="178" customFormat="1" ht="15">
      <c r="A1167" s="190"/>
      <c r="G1167" s="180"/>
      <c r="H1167" s="180"/>
      <c r="J1167" s="181"/>
      <c r="L1167" s="199"/>
    </row>
    <row r="1168" spans="1:12" s="178" customFormat="1" ht="15">
      <c r="A1168" s="190"/>
      <c r="G1168" s="180"/>
      <c r="H1168" s="180"/>
      <c r="J1168" s="181"/>
      <c r="L1168" s="199"/>
    </row>
    <row r="1169" spans="1:12" s="178" customFormat="1" ht="15">
      <c r="A1169" s="190"/>
      <c r="G1169" s="180"/>
      <c r="H1169" s="180"/>
      <c r="J1169" s="181"/>
      <c r="L1169" s="199"/>
    </row>
    <row r="1170" spans="1:12" s="178" customFormat="1" ht="15">
      <c r="A1170" s="190"/>
      <c r="G1170" s="180"/>
      <c r="H1170" s="180"/>
      <c r="J1170" s="181"/>
      <c r="L1170" s="199"/>
    </row>
    <row r="1171" spans="1:12" s="178" customFormat="1" ht="15">
      <c r="A1171" s="190"/>
      <c r="G1171" s="180"/>
      <c r="H1171" s="180"/>
      <c r="J1171" s="181"/>
      <c r="L1171" s="199"/>
    </row>
    <row r="1172" spans="1:12" s="178" customFormat="1" ht="15">
      <c r="A1172" s="190"/>
      <c r="G1172" s="180"/>
      <c r="H1172" s="180"/>
      <c r="J1172" s="181"/>
      <c r="L1172" s="199"/>
    </row>
    <row r="1173" spans="1:12" s="178" customFormat="1" ht="15">
      <c r="A1173" s="190"/>
      <c r="G1173" s="180"/>
      <c r="H1173" s="180"/>
      <c r="J1173" s="181"/>
      <c r="L1173" s="199"/>
    </row>
    <row r="1174" spans="1:12" s="178" customFormat="1" ht="15">
      <c r="A1174" s="190"/>
      <c r="G1174" s="180"/>
      <c r="H1174" s="180"/>
      <c r="J1174" s="181"/>
      <c r="L1174" s="199"/>
    </row>
    <row r="1175" spans="1:12" s="178" customFormat="1" ht="15">
      <c r="A1175" s="190"/>
      <c r="G1175" s="180"/>
      <c r="H1175" s="180"/>
      <c r="J1175" s="181"/>
      <c r="L1175" s="199"/>
    </row>
    <row r="1176" spans="1:12" s="178" customFormat="1" ht="15">
      <c r="A1176" s="190"/>
      <c r="G1176" s="180"/>
      <c r="H1176" s="180"/>
      <c r="J1176" s="181"/>
      <c r="L1176" s="199"/>
    </row>
    <row r="1177" spans="1:12" s="178" customFormat="1" ht="15">
      <c r="A1177" s="190"/>
      <c r="G1177" s="180"/>
      <c r="H1177" s="180"/>
      <c r="J1177" s="181"/>
      <c r="L1177" s="199"/>
    </row>
    <row r="1178" spans="1:12" s="178" customFormat="1" ht="15">
      <c r="A1178" s="190"/>
      <c r="G1178" s="180"/>
      <c r="H1178" s="180"/>
      <c r="J1178" s="181"/>
      <c r="L1178" s="199"/>
    </row>
    <row r="1179" spans="1:12" s="178" customFormat="1" ht="15">
      <c r="A1179" s="190"/>
      <c r="G1179" s="180"/>
      <c r="H1179" s="180"/>
      <c r="J1179" s="181"/>
      <c r="L1179" s="199"/>
    </row>
    <row r="1180" spans="1:12" s="178" customFormat="1" ht="15">
      <c r="A1180" s="190"/>
      <c r="G1180" s="180"/>
      <c r="H1180" s="180"/>
      <c r="J1180" s="181"/>
      <c r="L1180" s="199"/>
    </row>
    <row r="1181" spans="1:12" s="178" customFormat="1" ht="15">
      <c r="A1181" s="190"/>
      <c r="G1181" s="180"/>
      <c r="H1181" s="180"/>
      <c r="J1181" s="181"/>
      <c r="L1181" s="199"/>
    </row>
    <row r="1182" spans="1:12" s="178" customFormat="1" ht="15">
      <c r="A1182" s="190"/>
      <c r="G1182" s="180"/>
      <c r="H1182" s="180"/>
      <c r="J1182" s="181"/>
      <c r="L1182" s="199"/>
    </row>
    <row r="1183" spans="1:12" s="178" customFormat="1" ht="15">
      <c r="A1183" s="190"/>
      <c r="G1183" s="180"/>
      <c r="H1183" s="180"/>
      <c r="J1183" s="181"/>
      <c r="L1183" s="199"/>
    </row>
    <row r="1184" spans="1:12" s="178" customFormat="1" ht="15">
      <c r="A1184" s="190"/>
      <c r="G1184" s="180"/>
      <c r="H1184" s="180"/>
      <c r="J1184" s="181"/>
      <c r="L1184" s="199"/>
    </row>
    <row r="1185" spans="1:12" s="178" customFormat="1" ht="15">
      <c r="A1185" s="190"/>
      <c r="G1185" s="180"/>
      <c r="H1185" s="180"/>
      <c r="J1185" s="181"/>
      <c r="L1185" s="199"/>
    </row>
    <row r="1186" spans="1:12" s="178" customFormat="1" ht="15">
      <c r="A1186" s="190"/>
      <c r="G1186" s="180"/>
      <c r="H1186" s="180"/>
      <c r="J1186" s="181"/>
      <c r="L1186" s="199"/>
    </row>
    <row r="1187" spans="1:12" s="178" customFormat="1" ht="15">
      <c r="A1187" s="190"/>
      <c r="G1187" s="180"/>
      <c r="H1187" s="180"/>
      <c r="J1187" s="181"/>
      <c r="L1187" s="199"/>
    </row>
    <row r="1188" spans="1:12" s="178" customFormat="1" ht="15">
      <c r="A1188" s="190"/>
      <c r="G1188" s="180"/>
      <c r="H1188" s="180"/>
      <c r="J1188" s="181"/>
      <c r="L1188" s="199"/>
    </row>
    <row r="1189" spans="1:12" s="178" customFormat="1" ht="15">
      <c r="A1189" s="190"/>
      <c r="G1189" s="180"/>
      <c r="H1189" s="180"/>
      <c r="J1189" s="181"/>
      <c r="L1189" s="199"/>
    </row>
    <row r="1190" spans="1:12" s="178" customFormat="1" ht="15">
      <c r="A1190" s="190"/>
      <c r="G1190" s="180"/>
      <c r="H1190" s="180"/>
      <c r="J1190" s="181"/>
      <c r="L1190" s="199"/>
    </row>
    <row r="1191" spans="1:12" s="178" customFormat="1" ht="15">
      <c r="A1191" s="190"/>
      <c r="G1191" s="180"/>
      <c r="H1191" s="180"/>
      <c r="J1191" s="181"/>
      <c r="L1191" s="199"/>
    </row>
    <row r="1192" spans="1:12" s="178" customFormat="1" ht="15">
      <c r="A1192" s="190"/>
      <c r="G1192" s="180"/>
      <c r="H1192" s="180"/>
      <c r="J1192" s="181"/>
      <c r="L1192" s="199"/>
    </row>
    <row r="1193" spans="1:12" s="178" customFormat="1" ht="15">
      <c r="A1193" s="190"/>
      <c r="G1193" s="180"/>
      <c r="H1193" s="180"/>
      <c r="J1193" s="181"/>
      <c r="L1193" s="199"/>
    </row>
    <row r="1194" spans="1:12" s="178" customFormat="1" ht="15">
      <c r="A1194" s="190"/>
      <c r="G1194" s="180"/>
      <c r="H1194" s="180"/>
      <c r="J1194" s="181"/>
      <c r="L1194" s="199"/>
    </row>
    <row r="1195" spans="1:12" s="178" customFormat="1" ht="15">
      <c r="A1195" s="190"/>
      <c r="G1195" s="180"/>
      <c r="H1195" s="180"/>
      <c r="J1195" s="181"/>
      <c r="L1195" s="199"/>
    </row>
    <row r="1196" spans="1:12" s="178" customFormat="1" ht="15">
      <c r="A1196" s="190"/>
      <c r="G1196" s="180"/>
      <c r="H1196" s="180"/>
      <c r="J1196" s="181"/>
      <c r="L1196" s="199"/>
    </row>
    <row r="1197" spans="1:12" s="178" customFormat="1" ht="15">
      <c r="A1197" s="190"/>
      <c r="G1197" s="180"/>
      <c r="H1197" s="180"/>
      <c r="J1197" s="181"/>
      <c r="L1197" s="199"/>
    </row>
    <row r="1198" spans="1:12" s="178" customFormat="1" ht="15">
      <c r="A1198" s="190"/>
      <c r="G1198" s="180"/>
      <c r="H1198" s="180"/>
      <c r="J1198" s="181"/>
      <c r="L1198" s="199"/>
    </row>
    <row r="1199" spans="1:12" s="178" customFormat="1" ht="15">
      <c r="A1199" s="190"/>
      <c r="G1199" s="180"/>
      <c r="H1199" s="180"/>
      <c r="J1199" s="181"/>
      <c r="L1199" s="199"/>
    </row>
    <row r="1200" spans="1:12" s="178" customFormat="1" ht="15">
      <c r="A1200" s="190"/>
      <c r="G1200" s="180"/>
      <c r="H1200" s="180"/>
      <c r="J1200" s="181"/>
      <c r="L1200" s="199"/>
    </row>
    <row r="1201" spans="1:12" s="178" customFormat="1" ht="15">
      <c r="A1201" s="190"/>
      <c r="G1201" s="180"/>
      <c r="H1201" s="180"/>
      <c r="J1201" s="181"/>
      <c r="L1201" s="199"/>
    </row>
    <row r="1202" spans="1:12" s="178" customFormat="1" ht="15">
      <c r="A1202" s="190"/>
      <c r="G1202" s="180"/>
      <c r="H1202" s="180"/>
      <c r="J1202" s="181"/>
      <c r="L1202" s="199"/>
    </row>
    <row r="1203" spans="1:12" s="178" customFormat="1" ht="15">
      <c r="A1203" s="190"/>
      <c r="G1203" s="180"/>
      <c r="H1203" s="180"/>
      <c r="J1203" s="181"/>
      <c r="L1203" s="199"/>
    </row>
    <row r="1204" spans="1:12" s="178" customFormat="1" ht="15">
      <c r="A1204" s="190"/>
      <c r="G1204" s="180"/>
      <c r="H1204" s="180"/>
      <c r="J1204" s="181"/>
      <c r="L1204" s="199"/>
    </row>
    <row r="1205" spans="1:12" s="178" customFormat="1" ht="15">
      <c r="A1205" s="190"/>
      <c r="G1205" s="180"/>
      <c r="H1205" s="180"/>
      <c r="J1205" s="181"/>
      <c r="L1205" s="199"/>
    </row>
    <row r="1206" spans="1:12" s="178" customFormat="1" ht="15">
      <c r="A1206" s="190"/>
      <c r="G1206" s="180"/>
      <c r="H1206" s="180"/>
      <c r="J1206" s="181"/>
      <c r="L1206" s="199"/>
    </row>
    <row r="1207" spans="1:12" s="178" customFormat="1" ht="15">
      <c r="A1207" s="190"/>
      <c r="G1207" s="180"/>
      <c r="H1207" s="180"/>
      <c r="J1207" s="181"/>
      <c r="L1207" s="199"/>
    </row>
    <row r="1208" spans="1:12" s="178" customFormat="1" ht="15">
      <c r="A1208" s="190"/>
      <c r="G1208" s="180"/>
      <c r="H1208" s="180"/>
      <c r="J1208" s="181"/>
      <c r="L1208" s="199"/>
    </row>
    <row r="1209" spans="1:12" s="178" customFormat="1" ht="15">
      <c r="A1209" s="190"/>
      <c r="G1209" s="180"/>
      <c r="H1209" s="180"/>
      <c r="J1209" s="181"/>
      <c r="L1209" s="199"/>
    </row>
    <row r="1210" spans="1:12" s="178" customFormat="1" ht="15">
      <c r="A1210" s="190"/>
      <c r="G1210" s="180"/>
      <c r="H1210" s="180"/>
      <c r="J1210" s="181"/>
      <c r="L1210" s="199"/>
    </row>
    <row r="1211" spans="1:12" s="178" customFormat="1" ht="15">
      <c r="A1211" s="190"/>
      <c r="G1211" s="180"/>
      <c r="H1211" s="180"/>
      <c r="J1211" s="181"/>
      <c r="L1211" s="199"/>
    </row>
    <row r="1212" spans="1:12" s="178" customFormat="1" ht="15">
      <c r="A1212" s="190"/>
      <c r="G1212" s="180"/>
      <c r="H1212" s="180"/>
      <c r="J1212" s="181"/>
      <c r="L1212" s="199"/>
    </row>
    <row r="1213" spans="1:12" s="178" customFormat="1" ht="15">
      <c r="A1213" s="190"/>
      <c r="G1213" s="180"/>
      <c r="H1213" s="180"/>
      <c r="J1213" s="181"/>
      <c r="L1213" s="199"/>
    </row>
    <row r="1214" spans="1:12" s="178" customFormat="1" ht="15">
      <c r="A1214" s="190"/>
      <c r="G1214" s="180"/>
      <c r="H1214" s="180"/>
      <c r="J1214" s="181"/>
      <c r="L1214" s="199"/>
    </row>
    <row r="1215" spans="1:12" s="178" customFormat="1" ht="15">
      <c r="A1215" s="190"/>
      <c r="G1215" s="180"/>
      <c r="H1215" s="180"/>
      <c r="J1215" s="181"/>
      <c r="L1215" s="199"/>
    </row>
    <row r="1216" spans="1:12" s="178" customFormat="1" ht="15">
      <c r="A1216" s="190"/>
      <c r="G1216" s="180"/>
      <c r="H1216" s="180"/>
      <c r="J1216" s="181"/>
      <c r="L1216" s="199"/>
    </row>
    <row r="1217" spans="1:12" s="178" customFormat="1" ht="15">
      <c r="A1217" s="190"/>
      <c r="G1217" s="180"/>
      <c r="H1217" s="180"/>
      <c r="J1217" s="181"/>
      <c r="L1217" s="199"/>
    </row>
    <row r="1218" spans="1:12" s="178" customFormat="1" ht="15">
      <c r="A1218" s="190"/>
      <c r="G1218" s="180"/>
      <c r="H1218" s="180"/>
      <c r="J1218" s="181"/>
      <c r="L1218" s="199"/>
    </row>
    <row r="1219" spans="1:12" s="178" customFormat="1" ht="15">
      <c r="A1219" s="190"/>
      <c r="G1219" s="180"/>
      <c r="H1219" s="180"/>
      <c r="J1219" s="181"/>
      <c r="L1219" s="199"/>
    </row>
    <row r="1220" spans="1:12" s="178" customFormat="1" ht="15">
      <c r="A1220" s="190"/>
      <c r="G1220" s="180"/>
      <c r="H1220" s="180"/>
      <c r="J1220" s="181"/>
      <c r="L1220" s="199"/>
    </row>
    <row r="1221" spans="1:12" s="178" customFormat="1" ht="15">
      <c r="A1221" s="190"/>
      <c r="G1221" s="180"/>
      <c r="H1221" s="180"/>
      <c r="J1221" s="181"/>
      <c r="L1221" s="199"/>
    </row>
    <row r="1222" spans="1:12" s="178" customFormat="1" ht="15">
      <c r="A1222" s="190"/>
      <c r="G1222" s="180"/>
      <c r="H1222" s="180"/>
      <c r="J1222" s="181"/>
      <c r="L1222" s="199"/>
    </row>
    <row r="1223" spans="1:12" s="178" customFormat="1" ht="15">
      <c r="A1223" s="190"/>
      <c r="G1223" s="180"/>
      <c r="H1223" s="180"/>
      <c r="J1223" s="181"/>
      <c r="L1223" s="199"/>
    </row>
    <row r="1224" spans="1:12" s="178" customFormat="1" ht="15">
      <c r="A1224" s="190"/>
      <c r="G1224" s="180"/>
      <c r="H1224" s="180"/>
      <c r="J1224" s="181"/>
      <c r="L1224" s="199"/>
    </row>
    <row r="1225" spans="1:12" s="178" customFormat="1" ht="15">
      <c r="A1225" s="190"/>
      <c r="G1225" s="180"/>
      <c r="H1225" s="180"/>
      <c r="J1225" s="181"/>
      <c r="L1225" s="199"/>
    </row>
    <row r="1226" spans="1:12" s="178" customFormat="1" ht="15">
      <c r="A1226" s="190"/>
      <c r="G1226" s="180"/>
      <c r="H1226" s="180"/>
      <c r="J1226" s="181"/>
      <c r="L1226" s="199"/>
    </row>
    <row r="1227" spans="1:12" s="178" customFormat="1" ht="15">
      <c r="A1227" s="190"/>
      <c r="G1227" s="180"/>
      <c r="H1227" s="180"/>
      <c r="J1227" s="181"/>
      <c r="L1227" s="199"/>
    </row>
    <row r="1228" spans="1:12" s="178" customFormat="1" ht="15">
      <c r="A1228" s="190"/>
      <c r="G1228" s="180"/>
      <c r="H1228" s="180"/>
      <c r="J1228" s="181"/>
      <c r="L1228" s="199"/>
    </row>
    <row r="1229" spans="1:12" s="178" customFormat="1" ht="15">
      <c r="A1229" s="190"/>
      <c r="G1229" s="180"/>
      <c r="H1229" s="180"/>
      <c r="J1229" s="181"/>
      <c r="L1229" s="199"/>
    </row>
    <row r="1230" spans="1:12" s="178" customFormat="1" ht="15">
      <c r="A1230" s="190"/>
      <c r="G1230" s="180"/>
      <c r="H1230" s="180"/>
      <c r="J1230" s="181"/>
      <c r="L1230" s="199"/>
    </row>
    <row r="1231" spans="1:12" s="178" customFormat="1" ht="15">
      <c r="A1231" s="190"/>
      <c r="G1231" s="180"/>
      <c r="H1231" s="180"/>
      <c r="J1231" s="181"/>
      <c r="L1231" s="199"/>
    </row>
    <row r="1232" spans="1:12" s="178" customFormat="1" ht="15">
      <c r="A1232" s="190"/>
      <c r="G1232" s="180"/>
      <c r="H1232" s="180"/>
      <c r="J1232" s="181"/>
      <c r="L1232" s="199"/>
    </row>
    <row r="1233" spans="1:12" s="178" customFormat="1" ht="15">
      <c r="A1233" s="190"/>
      <c r="G1233" s="180"/>
      <c r="H1233" s="180"/>
      <c r="J1233" s="181"/>
      <c r="L1233" s="199"/>
    </row>
    <row r="1234" spans="1:12" s="178" customFormat="1" ht="15">
      <c r="A1234" s="190"/>
      <c r="G1234" s="180"/>
      <c r="H1234" s="180"/>
      <c r="J1234" s="181"/>
      <c r="L1234" s="199"/>
    </row>
    <row r="1235" spans="1:12" s="178" customFormat="1" ht="15">
      <c r="A1235" s="190"/>
      <c r="G1235" s="180"/>
      <c r="H1235" s="180"/>
      <c r="J1235" s="181"/>
      <c r="L1235" s="199"/>
    </row>
    <row r="1236" spans="1:12" s="178" customFormat="1" ht="15">
      <c r="A1236" s="190"/>
      <c r="G1236" s="180"/>
      <c r="H1236" s="180"/>
      <c r="J1236" s="181"/>
      <c r="L1236" s="199"/>
    </row>
    <row r="1237" spans="1:12" s="178" customFormat="1" ht="15">
      <c r="A1237" s="190"/>
      <c r="G1237" s="180"/>
      <c r="H1237" s="180"/>
      <c r="J1237" s="181"/>
      <c r="L1237" s="199"/>
    </row>
    <row r="1238" spans="1:12" s="178" customFormat="1" ht="15">
      <c r="A1238" s="190"/>
      <c r="G1238" s="180"/>
      <c r="H1238" s="180"/>
      <c r="J1238" s="181"/>
      <c r="L1238" s="199"/>
    </row>
    <row r="1239" spans="1:12" s="178" customFormat="1" ht="15">
      <c r="A1239" s="190"/>
      <c r="G1239" s="180"/>
      <c r="H1239" s="180"/>
      <c r="J1239" s="181"/>
      <c r="L1239" s="199"/>
    </row>
    <row r="1240" spans="1:12" s="178" customFormat="1" ht="15">
      <c r="A1240" s="190"/>
      <c r="G1240" s="180"/>
      <c r="H1240" s="180"/>
      <c r="J1240" s="181"/>
      <c r="L1240" s="199"/>
    </row>
    <row r="1241" spans="1:12" s="178" customFormat="1" ht="15">
      <c r="A1241" s="190"/>
      <c r="G1241" s="180"/>
      <c r="H1241" s="180"/>
      <c r="J1241" s="181"/>
      <c r="L1241" s="199"/>
    </row>
    <row r="1242" spans="1:12" s="178" customFormat="1" ht="15">
      <c r="A1242" s="190"/>
      <c r="G1242" s="180"/>
      <c r="H1242" s="180"/>
      <c r="J1242" s="181"/>
      <c r="L1242" s="199"/>
    </row>
    <row r="1243" spans="1:12" s="178" customFormat="1" ht="15">
      <c r="A1243" s="190"/>
      <c r="G1243" s="180"/>
      <c r="H1243" s="180"/>
      <c r="J1243" s="181"/>
      <c r="L1243" s="199"/>
    </row>
    <row r="1244" spans="1:12" s="178" customFormat="1" ht="15">
      <c r="A1244" s="190"/>
      <c r="G1244" s="180"/>
      <c r="H1244" s="180"/>
      <c r="J1244" s="181"/>
      <c r="L1244" s="199"/>
    </row>
    <row r="1245" spans="1:12" s="178" customFormat="1" ht="15">
      <c r="A1245" s="190"/>
      <c r="G1245" s="180"/>
      <c r="H1245" s="180"/>
      <c r="J1245" s="181"/>
      <c r="L1245" s="199"/>
    </row>
    <row r="1246" spans="1:12" s="178" customFormat="1" ht="15">
      <c r="A1246" s="190"/>
      <c r="G1246" s="180"/>
      <c r="H1246" s="180"/>
      <c r="J1246" s="181"/>
      <c r="L1246" s="199"/>
    </row>
    <row r="1247" spans="1:12" s="178" customFormat="1" ht="15">
      <c r="A1247" s="190"/>
      <c r="G1247" s="180"/>
      <c r="H1247" s="180"/>
      <c r="J1247" s="181"/>
      <c r="L1247" s="199"/>
    </row>
    <row r="1248" spans="1:12" s="178" customFormat="1" ht="15">
      <c r="A1248" s="190"/>
      <c r="G1248" s="180"/>
      <c r="H1248" s="180"/>
      <c r="J1248" s="181"/>
      <c r="L1248" s="199"/>
    </row>
    <row r="1249" spans="1:12" s="178" customFormat="1" ht="15">
      <c r="A1249" s="190"/>
      <c r="G1249" s="180"/>
      <c r="H1249" s="180"/>
      <c r="J1249" s="181"/>
      <c r="L1249" s="199"/>
    </row>
    <row r="1250" spans="1:12" s="178" customFormat="1" ht="15">
      <c r="A1250" s="190"/>
      <c r="G1250" s="180"/>
      <c r="H1250" s="180"/>
      <c r="J1250" s="181"/>
      <c r="L1250" s="199"/>
    </row>
    <row r="1251" spans="1:12" s="178" customFormat="1" ht="15">
      <c r="A1251" s="190"/>
      <c r="G1251" s="180"/>
      <c r="H1251" s="180"/>
      <c r="J1251" s="181"/>
      <c r="L1251" s="199"/>
    </row>
    <row r="1252" spans="1:12" s="178" customFormat="1" ht="15">
      <c r="A1252" s="190"/>
      <c r="G1252" s="180"/>
      <c r="H1252" s="180"/>
      <c r="J1252" s="181"/>
      <c r="L1252" s="199"/>
    </row>
    <row r="1253" spans="1:12" s="178" customFormat="1" ht="15">
      <c r="A1253" s="190"/>
      <c r="G1253" s="180"/>
      <c r="H1253" s="180"/>
      <c r="J1253" s="181"/>
      <c r="L1253" s="199"/>
    </row>
    <row r="1254" spans="1:12" s="178" customFormat="1" ht="15">
      <c r="A1254" s="190"/>
      <c r="G1254" s="180"/>
      <c r="H1254" s="180"/>
      <c r="J1254" s="181"/>
      <c r="L1254" s="199"/>
    </row>
    <row r="1255" spans="1:12" s="178" customFormat="1" ht="15">
      <c r="A1255" s="190"/>
      <c r="G1255" s="180"/>
      <c r="H1255" s="180"/>
      <c r="J1255" s="181"/>
      <c r="L1255" s="199"/>
    </row>
    <row r="1256" spans="1:12" s="178" customFormat="1" ht="15">
      <c r="A1256" s="190"/>
      <c r="G1256" s="180"/>
      <c r="H1256" s="180"/>
      <c r="J1256" s="181"/>
      <c r="L1256" s="199"/>
    </row>
    <row r="1257" spans="1:12" s="178" customFormat="1" ht="15">
      <c r="A1257" s="190"/>
      <c r="G1257" s="180"/>
      <c r="H1257" s="180"/>
      <c r="J1257" s="181"/>
      <c r="L1257" s="199"/>
    </row>
    <row r="1258" spans="1:12" s="178" customFormat="1" ht="15">
      <c r="A1258" s="190"/>
      <c r="G1258" s="180"/>
      <c r="H1258" s="180"/>
      <c r="J1258" s="181"/>
      <c r="L1258" s="199"/>
    </row>
    <row r="1259" spans="1:12" s="178" customFormat="1" ht="15">
      <c r="A1259" s="190"/>
      <c r="G1259" s="180"/>
      <c r="H1259" s="180"/>
      <c r="J1259" s="181"/>
      <c r="L1259" s="199"/>
    </row>
    <row r="1260" spans="1:12" s="178" customFormat="1" ht="15">
      <c r="A1260" s="190"/>
      <c r="G1260" s="180"/>
      <c r="H1260" s="180"/>
      <c r="J1260" s="181"/>
      <c r="L1260" s="199"/>
    </row>
    <row r="1261" spans="1:12" s="178" customFormat="1" ht="15">
      <c r="A1261" s="190"/>
      <c r="G1261" s="180"/>
      <c r="H1261" s="180"/>
      <c r="J1261" s="181"/>
      <c r="L1261" s="199"/>
    </row>
    <row r="1262" spans="1:12" s="178" customFormat="1" ht="15">
      <c r="A1262" s="190"/>
      <c r="G1262" s="180"/>
      <c r="H1262" s="180"/>
      <c r="J1262" s="181"/>
      <c r="L1262" s="199"/>
    </row>
    <row r="1263" spans="1:12" s="178" customFormat="1" ht="15">
      <c r="A1263" s="190"/>
      <c r="G1263" s="180"/>
      <c r="H1263" s="180"/>
      <c r="J1263" s="181"/>
      <c r="L1263" s="199"/>
    </row>
    <row r="1264" spans="1:12" s="178" customFormat="1" ht="15">
      <c r="A1264" s="190"/>
      <c r="G1264" s="180"/>
      <c r="H1264" s="180"/>
      <c r="J1264" s="181"/>
      <c r="L1264" s="199"/>
    </row>
    <row r="1265" spans="1:12" s="178" customFormat="1" ht="15">
      <c r="A1265" s="190"/>
      <c r="G1265" s="180"/>
      <c r="H1265" s="180"/>
      <c r="J1265" s="181"/>
      <c r="L1265" s="199"/>
    </row>
    <row r="1266" spans="1:12" s="178" customFormat="1" ht="15">
      <c r="A1266" s="190"/>
      <c r="G1266" s="180"/>
      <c r="H1266" s="180"/>
      <c r="J1266" s="181"/>
      <c r="L1266" s="199"/>
    </row>
    <row r="1267" spans="1:12" s="178" customFormat="1" ht="15">
      <c r="A1267" s="190"/>
      <c r="G1267" s="180"/>
      <c r="H1267" s="180"/>
      <c r="J1267" s="181"/>
      <c r="L1267" s="199"/>
    </row>
    <row r="1268" spans="1:12" s="178" customFormat="1" ht="15">
      <c r="A1268" s="190"/>
      <c r="G1268" s="180"/>
      <c r="H1268" s="180"/>
      <c r="J1268" s="181"/>
      <c r="L1268" s="199"/>
    </row>
    <row r="1269" spans="1:12" s="178" customFormat="1" ht="15">
      <c r="A1269" s="190"/>
      <c r="G1269" s="180"/>
      <c r="H1269" s="180"/>
      <c r="J1269" s="181"/>
      <c r="L1269" s="199"/>
    </row>
    <row r="1270" spans="1:12" s="178" customFormat="1" ht="15">
      <c r="A1270" s="190"/>
      <c r="G1270" s="180"/>
      <c r="H1270" s="180"/>
      <c r="J1270" s="181"/>
      <c r="L1270" s="199"/>
    </row>
    <row r="1271" spans="1:12" s="178" customFormat="1" ht="15">
      <c r="A1271" s="190"/>
      <c r="G1271" s="180"/>
      <c r="H1271" s="180"/>
      <c r="J1271" s="181"/>
      <c r="L1271" s="199"/>
    </row>
    <row r="1272" spans="1:12" s="178" customFormat="1" ht="15">
      <c r="A1272" s="190"/>
      <c r="G1272" s="180"/>
      <c r="H1272" s="180"/>
      <c r="J1272" s="181"/>
      <c r="L1272" s="199"/>
    </row>
    <row r="1273" spans="1:12" s="178" customFormat="1" ht="15">
      <c r="A1273" s="190"/>
      <c r="G1273" s="180"/>
      <c r="H1273" s="180"/>
      <c r="J1273" s="181"/>
      <c r="L1273" s="199"/>
    </row>
    <row r="1274" spans="1:12" s="178" customFormat="1" ht="15">
      <c r="A1274" s="190"/>
      <c r="G1274" s="180"/>
      <c r="H1274" s="180"/>
      <c r="J1274" s="181"/>
      <c r="L1274" s="199"/>
    </row>
    <row r="1275" spans="1:12" s="178" customFormat="1" ht="15">
      <c r="A1275" s="190"/>
      <c r="G1275" s="180"/>
      <c r="H1275" s="180"/>
      <c r="J1275" s="181"/>
      <c r="L1275" s="199"/>
    </row>
    <row r="1276" spans="1:12" s="178" customFormat="1" ht="15">
      <c r="A1276" s="190"/>
      <c r="G1276" s="180"/>
      <c r="H1276" s="180"/>
      <c r="J1276" s="181"/>
      <c r="L1276" s="199"/>
    </row>
    <row r="1277" spans="1:12" s="178" customFormat="1" ht="15">
      <c r="A1277" s="190"/>
      <c r="G1277" s="180"/>
      <c r="H1277" s="180"/>
      <c r="J1277" s="181"/>
      <c r="L1277" s="199"/>
    </row>
    <row r="1278" spans="1:12" s="178" customFormat="1" ht="15">
      <c r="A1278" s="190"/>
      <c r="G1278" s="180"/>
      <c r="H1278" s="180"/>
      <c r="J1278" s="181"/>
      <c r="L1278" s="199"/>
    </row>
    <row r="1279" spans="1:12" s="178" customFormat="1" ht="15">
      <c r="A1279" s="190"/>
      <c r="G1279" s="180"/>
      <c r="H1279" s="180"/>
      <c r="J1279" s="181"/>
      <c r="L1279" s="199"/>
    </row>
    <row r="1280" spans="1:12" s="178" customFormat="1" ht="15">
      <c r="A1280" s="190"/>
      <c r="G1280" s="180"/>
      <c r="H1280" s="180"/>
      <c r="J1280" s="181"/>
      <c r="L1280" s="199"/>
    </row>
    <row r="1281" spans="1:12" s="178" customFormat="1" ht="15">
      <c r="A1281" s="190"/>
      <c r="G1281" s="180"/>
      <c r="H1281" s="180"/>
      <c r="J1281" s="181"/>
      <c r="L1281" s="199"/>
    </row>
    <row r="1282" spans="1:12" s="178" customFormat="1" ht="15">
      <c r="A1282" s="190"/>
      <c r="G1282" s="180"/>
      <c r="H1282" s="180"/>
      <c r="J1282" s="181"/>
      <c r="L1282" s="199"/>
    </row>
    <row r="1283" spans="1:12" s="178" customFormat="1" ht="15">
      <c r="A1283" s="190"/>
      <c r="G1283" s="180"/>
      <c r="H1283" s="180"/>
      <c r="J1283" s="181"/>
      <c r="L1283" s="199"/>
    </row>
    <row r="1284" spans="1:12" s="178" customFormat="1" ht="15">
      <c r="A1284" s="190"/>
      <c r="G1284" s="180"/>
      <c r="H1284" s="180"/>
      <c r="J1284" s="181"/>
      <c r="L1284" s="199"/>
    </row>
    <row r="1285" spans="1:12" s="178" customFormat="1" ht="15">
      <c r="A1285" s="190"/>
      <c r="G1285" s="180"/>
      <c r="H1285" s="180"/>
      <c r="J1285" s="181"/>
      <c r="L1285" s="199"/>
    </row>
    <row r="1286" spans="1:12" s="178" customFormat="1" ht="15">
      <c r="A1286" s="190"/>
      <c r="G1286" s="180"/>
      <c r="H1286" s="180"/>
      <c r="J1286" s="181"/>
      <c r="L1286" s="199"/>
    </row>
    <row r="1287" spans="1:12" s="178" customFormat="1" ht="15">
      <c r="A1287" s="190"/>
      <c r="G1287" s="180"/>
      <c r="H1287" s="180"/>
      <c r="J1287" s="181"/>
      <c r="L1287" s="199"/>
    </row>
    <row r="1288" spans="1:12" s="178" customFormat="1" ht="15">
      <c r="A1288" s="190"/>
      <c r="G1288" s="180"/>
      <c r="H1288" s="180"/>
      <c r="J1288" s="181"/>
      <c r="L1288" s="199"/>
    </row>
    <row r="1289" spans="1:12" s="178" customFormat="1" ht="15">
      <c r="A1289" s="190"/>
      <c r="G1289" s="180"/>
      <c r="H1289" s="180"/>
      <c r="J1289" s="181"/>
      <c r="L1289" s="199"/>
    </row>
    <row r="1290" spans="1:12" s="178" customFormat="1" ht="15">
      <c r="A1290" s="190"/>
      <c r="G1290" s="180"/>
      <c r="H1290" s="180"/>
      <c r="J1290" s="181"/>
      <c r="L1290" s="199"/>
    </row>
    <row r="1291" spans="1:12" s="178" customFormat="1" ht="15">
      <c r="A1291" s="190"/>
      <c r="G1291" s="180"/>
      <c r="H1291" s="180"/>
      <c r="J1291" s="181"/>
      <c r="L1291" s="199"/>
    </row>
    <row r="1292" spans="1:12" s="178" customFormat="1" ht="15">
      <c r="A1292" s="190"/>
      <c r="G1292" s="180"/>
      <c r="H1292" s="180"/>
      <c r="J1292" s="181"/>
      <c r="L1292" s="199"/>
    </row>
    <row r="1293" spans="1:12" s="178" customFormat="1" ht="15">
      <c r="A1293" s="190"/>
      <c r="G1293" s="180"/>
      <c r="H1293" s="180"/>
      <c r="J1293" s="181"/>
      <c r="L1293" s="199"/>
    </row>
    <row r="1294" spans="1:12" s="178" customFormat="1" ht="15">
      <c r="A1294" s="190"/>
      <c r="G1294" s="180"/>
      <c r="H1294" s="180"/>
      <c r="J1294" s="181"/>
      <c r="L1294" s="199"/>
    </row>
    <row r="1295" spans="1:12" s="178" customFormat="1" ht="15">
      <c r="A1295" s="190"/>
      <c r="G1295" s="180"/>
      <c r="H1295" s="180"/>
      <c r="J1295" s="181"/>
      <c r="L1295" s="199"/>
    </row>
    <row r="1296" spans="1:12" s="178" customFormat="1" ht="15">
      <c r="A1296" s="190"/>
      <c r="G1296" s="180"/>
      <c r="H1296" s="180"/>
      <c r="J1296" s="181"/>
      <c r="L1296" s="199"/>
    </row>
    <row r="1297" spans="1:12" s="178" customFormat="1" ht="15">
      <c r="A1297" s="190"/>
      <c r="G1297" s="180"/>
      <c r="H1297" s="180"/>
      <c r="J1297" s="181"/>
      <c r="L1297" s="199"/>
    </row>
    <row r="1298" spans="1:12" s="178" customFormat="1" ht="15">
      <c r="A1298" s="190"/>
      <c r="G1298" s="180"/>
      <c r="H1298" s="180"/>
      <c r="J1298" s="181"/>
      <c r="L1298" s="199"/>
    </row>
    <row r="1299" spans="1:12" s="178" customFormat="1" ht="15">
      <c r="A1299" s="190"/>
      <c r="G1299" s="180"/>
      <c r="H1299" s="180"/>
      <c r="J1299" s="181"/>
      <c r="L1299" s="199"/>
    </row>
    <row r="1300" spans="1:12" s="178" customFormat="1" ht="15">
      <c r="A1300" s="190"/>
      <c r="G1300" s="180"/>
      <c r="H1300" s="180"/>
      <c r="J1300" s="181"/>
      <c r="L1300" s="199"/>
    </row>
    <row r="1301" spans="1:12" s="178" customFormat="1" ht="15">
      <c r="A1301" s="190"/>
      <c r="G1301" s="180"/>
      <c r="H1301" s="180"/>
      <c r="J1301" s="181"/>
      <c r="L1301" s="199"/>
    </row>
    <row r="1302" spans="1:12" s="178" customFormat="1" ht="15">
      <c r="A1302" s="190"/>
      <c r="G1302" s="180"/>
      <c r="H1302" s="180"/>
      <c r="J1302" s="181"/>
      <c r="L1302" s="199"/>
    </row>
    <row r="1303" spans="1:12" s="178" customFormat="1" ht="15">
      <c r="A1303" s="190"/>
      <c r="G1303" s="180"/>
      <c r="H1303" s="180"/>
      <c r="J1303" s="181"/>
      <c r="L1303" s="199"/>
    </row>
    <row r="1304" spans="1:12" s="178" customFormat="1" ht="15">
      <c r="A1304" s="190"/>
      <c r="G1304" s="180"/>
      <c r="H1304" s="180"/>
      <c r="J1304" s="181"/>
      <c r="L1304" s="199"/>
    </row>
    <row r="1305" spans="1:12" s="178" customFormat="1" ht="15">
      <c r="A1305" s="190"/>
      <c r="G1305" s="180"/>
      <c r="H1305" s="180"/>
      <c r="J1305" s="181"/>
      <c r="L1305" s="199"/>
    </row>
    <row r="1306" spans="1:12" s="178" customFormat="1" ht="15">
      <c r="A1306" s="190"/>
      <c r="G1306" s="180"/>
      <c r="H1306" s="180"/>
      <c r="J1306" s="181"/>
      <c r="L1306" s="199"/>
    </row>
    <row r="1307" spans="1:12" s="178" customFormat="1" ht="15">
      <c r="A1307" s="190"/>
      <c r="G1307" s="180"/>
      <c r="H1307" s="180"/>
      <c r="J1307" s="181"/>
      <c r="L1307" s="199"/>
    </row>
    <row r="1308" spans="1:12" s="178" customFormat="1" ht="15">
      <c r="A1308" s="190"/>
      <c r="G1308" s="180"/>
      <c r="H1308" s="180"/>
      <c r="J1308" s="181"/>
      <c r="L1308" s="199"/>
    </row>
    <row r="1309" spans="1:12" s="178" customFormat="1" ht="15">
      <c r="A1309" s="190"/>
      <c r="G1309" s="180"/>
      <c r="H1309" s="180"/>
      <c r="J1309" s="181"/>
      <c r="L1309" s="199"/>
    </row>
    <row r="1310" spans="1:12" s="178" customFormat="1" ht="15">
      <c r="A1310" s="190"/>
      <c r="G1310" s="180"/>
      <c r="H1310" s="180"/>
      <c r="J1310" s="181"/>
      <c r="L1310" s="199"/>
    </row>
    <row r="1311" spans="1:12" s="178" customFormat="1" ht="15">
      <c r="A1311" s="190"/>
      <c r="G1311" s="180"/>
      <c r="H1311" s="180"/>
      <c r="J1311" s="181"/>
      <c r="L1311" s="199"/>
    </row>
    <row r="1312" spans="1:12" s="178" customFormat="1" ht="15">
      <c r="A1312" s="190"/>
      <c r="G1312" s="180"/>
      <c r="H1312" s="180"/>
      <c r="J1312" s="181"/>
      <c r="L1312" s="199"/>
    </row>
    <row r="1313" spans="1:12" s="178" customFormat="1" ht="15">
      <c r="A1313" s="190"/>
      <c r="G1313" s="180"/>
      <c r="H1313" s="180"/>
      <c r="J1313" s="181"/>
      <c r="L1313" s="199"/>
    </row>
    <row r="1314" spans="1:12" s="178" customFormat="1" ht="15">
      <c r="A1314" s="190"/>
      <c r="G1314" s="180"/>
      <c r="H1314" s="180"/>
      <c r="J1314" s="181"/>
      <c r="L1314" s="199"/>
    </row>
    <row r="1315" spans="1:12" s="178" customFormat="1" ht="15">
      <c r="A1315" s="190"/>
      <c r="G1315" s="180"/>
      <c r="H1315" s="180"/>
      <c r="J1315" s="181"/>
      <c r="L1315" s="199"/>
    </row>
    <row r="1316" spans="1:12" s="178" customFormat="1" ht="15">
      <c r="A1316" s="190"/>
      <c r="G1316" s="180"/>
      <c r="H1316" s="180"/>
      <c r="J1316" s="181"/>
      <c r="L1316" s="199"/>
    </row>
    <row r="1317" spans="1:12" s="178" customFormat="1" ht="15">
      <c r="A1317" s="190"/>
      <c r="G1317" s="180"/>
      <c r="H1317" s="180"/>
      <c r="J1317" s="181"/>
      <c r="L1317" s="199"/>
    </row>
    <row r="1318" spans="1:12" s="178" customFormat="1" ht="15">
      <c r="A1318" s="190"/>
      <c r="G1318" s="180"/>
      <c r="H1318" s="180"/>
      <c r="J1318" s="181"/>
      <c r="L1318" s="199"/>
    </row>
    <row r="1319" spans="1:12" s="178" customFormat="1" ht="15">
      <c r="A1319" s="190"/>
      <c r="G1319" s="180"/>
      <c r="H1319" s="180"/>
      <c r="J1319" s="181"/>
      <c r="L1319" s="199"/>
    </row>
    <row r="1320" spans="1:12" s="178" customFormat="1" ht="15">
      <c r="A1320" s="190"/>
      <c r="G1320" s="180"/>
      <c r="H1320" s="180"/>
      <c r="J1320" s="181"/>
      <c r="L1320" s="199"/>
    </row>
    <row r="1321" spans="1:12" s="178" customFormat="1" ht="15">
      <c r="A1321" s="190"/>
      <c r="G1321" s="180"/>
      <c r="H1321" s="180"/>
      <c r="J1321" s="181"/>
      <c r="L1321" s="199"/>
    </row>
    <row r="1322" spans="1:12" s="178" customFormat="1" ht="15">
      <c r="A1322" s="190"/>
      <c r="G1322" s="180"/>
      <c r="H1322" s="180"/>
      <c r="J1322" s="181"/>
      <c r="L1322" s="199"/>
    </row>
    <row r="1323" spans="1:12" s="178" customFormat="1" ht="15">
      <c r="A1323" s="190"/>
      <c r="G1323" s="180"/>
      <c r="H1323" s="180"/>
      <c r="J1323" s="181"/>
      <c r="L1323" s="199"/>
    </row>
    <row r="1324" spans="1:12" s="178" customFormat="1" ht="15">
      <c r="A1324" s="190"/>
      <c r="G1324" s="180"/>
      <c r="H1324" s="180"/>
      <c r="J1324" s="181"/>
      <c r="L1324" s="199"/>
    </row>
    <row r="1325" spans="1:12" s="178" customFormat="1" ht="15">
      <c r="A1325" s="190"/>
      <c r="G1325" s="180"/>
      <c r="H1325" s="180"/>
      <c r="J1325" s="181"/>
      <c r="L1325" s="199"/>
    </row>
    <row r="1326" spans="1:12" s="178" customFormat="1" ht="15">
      <c r="A1326" s="190"/>
      <c r="G1326" s="180"/>
      <c r="H1326" s="180"/>
      <c r="J1326" s="181"/>
      <c r="L1326" s="199"/>
    </row>
    <row r="1327" spans="1:12" s="178" customFormat="1" ht="15">
      <c r="A1327" s="190"/>
      <c r="G1327" s="180"/>
      <c r="H1327" s="180"/>
      <c r="J1327" s="181"/>
      <c r="L1327" s="199"/>
    </row>
    <row r="1328" spans="1:12" s="178" customFormat="1" ht="15">
      <c r="A1328" s="190"/>
      <c r="G1328" s="180"/>
      <c r="H1328" s="180"/>
      <c r="J1328" s="181"/>
      <c r="L1328" s="199"/>
    </row>
    <row r="1329" spans="1:12" s="178" customFormat="1" ht="15">
      <c r="A1329" s="190"/>
      <c r="G1329" s="180"/>
      <c r="H1329" s="180"/>
      <c r="J1329" s="181"/>
      <c r="L1329" s="199"/>
    </row>
    <row r="1330" spans="1:12" s="178" customFormat="1" ht="15">
      <c r="A1330" s="190"/>
      <c r="G1330" s="180"/>
      <c r="H1330" s="180"/>
      <c r="J1330" s="181"/>
      <c r="L1330" s="199"/>
    </row>
    <row r="1331" spans="1:12" s="178" customFormat="1" ht="15">
      <c r="A1331" s="190"/>
      <c r="G1331" s="180"/>
      <c r="H1331" s="180"/>
      <c r="J1331" s="181"/>
      <c r="L1331" s="199"/>
    </row>
    <row r="1332" spans="1:12" s="178" customFormat="1" ht="15">
      <c r="A1332" s="190"/>
      <c r="G1332" s="180"/>
      <c r="H1332" s="180"/>
      <c r="J1332" s="181"/>
      <c r="L1332" s="199"/>
    </row>
    <row r="1333" spans="1:12" s="178" customFormat="1" ht="15">
      <c r="A1333" s="190"/>
      <c r="G1333" s="180"/>
      <c r="H1333" s="180"/>
      <c r="J1333" s="181"/>
      <c r="L1333" s="199"/>
    </row>
    <row r="1334" spans="1:12" s="178" customFormat="1" ht="15">
      <c r="A1334" s="190"/>
      <c r="G1334" s="180"/>
      <c r="H1334" s="180"/>
      <c r="J1334" s="181"/>
      <c r="L1334" s="199"/>
    </row>
    <row r="1335" spans="1:12" s="178" customFormat="1" ht="15">
      <c r="A1335" s="190"/>
      <c r="G1335" s="180"/>
      <c r="H1335" s="180"/>
      <c r="J1335" s="181"/>
      <c r="L1335" s="199"/>
    </row>
    <row r="1336" spans="1:12" s="178" customFormat="1" ht="15">
      <c r="A1336" s="190"/>
      <c r="G1336" s="180"/>
      <c r="H1336" s="180"/>
      <c r="J1336" s="181"/>
      <c r="L1336" s="199"/>
    </row>
    <row r="1337" spans="1:12" s="178" customFormat="1" ht="15">
      <c r="A1337" s="190"/>
      <c r="G1337" s="180"/>
      <c r="H1337" s="180"/>
      <c r="J1337" s="181"/>
      <c r="L1337" s="199"/>
    </row>
    <row r="1338" spans="1:12" s="178" customFormat="1" ht="15">
      <c r="A1338" s="190"/>
      <c r="G1338" s="180"/>
      <c r="H1338" s="180"/>
      <c r="J1338" s="181"/>
      <c r="L1338" s="199"/>
    </row>
    <row r="1339" spans="1:12" s="178" customFormat="1" ht="15">
      <c r="A1339" s="190"/>
      <c r="G1339" s="180"/>
      <c r="H1339" s="180"/>
      <c r="J1339" s="181"/>
      <c r="L1339" s="199"/>
    </row>
    <row r="1340" spans="1:12" s="178" customFormat="1" ht="15">
      <c r="A1340" s="190"/>
      <c r="G1340" s="180"/>
      <c r="H1340" s="180"/>
      <c r="J1340" s="181"/>
      <c r="L1340" s="199"/>
    </row>
    <row r="1341" spans="1:12" s="178" customFormat="1" ht="15">
      <c r="A1341" s="190"/>
      <c r="G1341" s="180"/>
      <c r="H1341" s="180"/>
      <c r="J1341" s="181"/>
      <c r="L1341" s="199"/>
    </row>
    <row r="1342" spans="1:12" s="178" customFormat="1" ht="15">
      <c r="A1342" s="190"/>
      <c r="G1342" s="180"/>
      <c r="H1342" s="180"/>
      <c r="J1342" s="181"/>
      <c r="L1342" s="199"/>
    </row>
    <row r="1343" spans="1:12" s="178" customFormat="1" ht="15">
      <c r="A1343" s="190"/>
      <c r="G1343" s="180"/>
      <c r="H1343" s="180"/>
      <c r="J1343" s="181"/>
      <c r="L1343" s="199"/>
    </row>
    <row r="1344" spans="1:12" s="178" customFormat="1" ht="15">
      <c r="A1344" s="190"/>
      <c r="G1344" s="180"/>
      <c r="H1344" s="180"/>
      <c r="J1344" s="181"/>
      <c r="L1344" s="199"/>
    </row>
    <row r="1345" spans="1:12" s="178" customFormat="1" ht="15">
      <c r="A1345" s="190"/>
      <c r="G1345" s="180"/>
      <c r="H1345" s="180"/>
      <c r="J1345" s="181"/>
      <c r="L1345" s="199"/>
    </row>
    <row r="1346" spans="1:12" s="178" customFormat="1" ht="15">
      <c r="A1346" s="190"/>
      <c r="G1346" s="180"/>
      <c r="H1346" s="180"/>
      <c r="J1346" s="181"/>
      <c r="L1346" s="199"/>
    </row>
    <row r="1347" spans="1:12" s="178" customFormat="1" ht="15">
      <c r="A1347" s="190"/>
      <c r="G1347" s="180"/>
      <c r="H1347" s="180"/>
      <c r="J1347" s="181"/>
      <c r="L1347" s="199"/>
    </row>
    <row r="1348" spans="1:12" s="178" customFormat="1" ht="15">
      <c r="A1348" s="190"/>
      <c r="G1348" s="180"/>
      <c r="H1348" s="180"/>
      <c r="J1348" s="181"/>
      <c r="L1348" s="199"/>
    </row>
    <row r="1349" spans="1:12" s="178" customFormat="1" ht="15">
      <c r="A1349" s="190"/>
      <c r="G1349" s="180"/>
      <c r="H1349" s="180"/>
      <c r="J1349" s="181"/>
      <c r="L1349" s="199"/>
    </row>
    <row r="1350" spans="1:12" s="178" customFormat="1" ht="15">
      <c r="A1350" s="190"/>
      <c r="G1350" s="180"/>
      <c r="H1350" s="180"/>
      <c r="J1350" s="181"/>
      <c r="L1350" s="199"/>
    </row>
    <row r="1351" spans="1:12" s="178" customFormat="1" ht="15">
      <c r="A1351" s="190"/>
      <c r="G1351" s="180"/>
      <c r="H1351" s="180"/>
      <c r="J1351" s="181"/>
      <c r="L1351" s="199"/>
    </row>
    <row r="1352" spans="1:12" s="178" customFormat="1" ht="15">
      <c r="A1352" s="190"/>
      <c r="G1352" s="180"/>
      <c r="H1352" s="180"/>
      <c r="J1352" s="181"/>
      <c r="L1352" s="199"/>
    </row>
    <row r="1353" spans="1:12" s="178" customFormat="1" ht="15">
      <c r="A1353" s="190"/>
      <c r="G1353" s="180"/>
      <c r="H1353" s="180"/>
      <c r="J1353" s="181"/>
      <c r="L1353" s="199"/>
    </row>
    <row r="1354" spans="1:12" s="178" customFormat="1" ht="15">
      <c r="A1354" s="190"/>
      <c r="G1354" s="180"/>
      <c r="H1354" s="180"/>
      <c r="J1354" s="181"/>
      <c r="L1354" s="199"/>
    </row>
    <row r="1355" spans="1:12" s="178" customFormat="1" ht="15">
      <c r="A1355" s="190"/>
      <c r="G1355" s="180"/>
      <c r="H1355" s="180"/>
      <c r="J1355" s="181"/>
      <c r="L1355" s="199"/>
    </row>
    <row r="1356" spans="1:12" s="178" customFormat="1" ht="15">
      <c r="A1356" s="190"/>
      <c r="G1356" s="180"/>
      <c r="H1356" s="180"/>
      <c r="J1356" s="181"/>
      <c r="L1356" s="199"/>
    </row>
    <row r="1357" spans="1:12" s="178" customFormat="1" ht="15">
      <c r="A1357" s="190"/>
      <c r="G1357" s="180"/>
      <c r="H1357" s="180"/>
      <c r="J1357" s="181"/>
      <c r="L1357" s="199"/>
    </row>
    <row r="1358" spans="1:12" s="178" customFormat="1" ht="15">
      <c r="A1358" s="190"/>
      <c r="G1358" s="180"/>
      <c r="H1358" s="180"/>
      <c r="J1358" s="181"/>
      <c r="L1358" s="199"/>
    </row>
    <row r="1359" spans="1:12" s="178" customFormat="1" ht="15">
      <c r="A1359" s="190"/>
      <c r="G1359" s="180"/>
      <c r="H1359" s="180"/>
      <c r="J1359" s="181"/>
      <c r="L1359" s="199"/>
    </row>
    <row r="1360" spans="1:12" s="178" customFormat="1" ht="15">
      <c r="A1360" s="190"/>
      <c r="G1360" s="180"/>
      <c r="H1360" s="180"/>
      <c r="J1360" s="181"/>
      <c r="L1360" s="199"/>
    </row>
    <row r="1361" spans="1:12" s="178" customFormat="1" ht="15">
      <c r="A1361" s="190"/>
      <c r="G1361" s="180"/>
      <c r="H1361" s="180"/>
      <c r="J1361" s="181"/>
      <c r="L1361" s="199"/>
    </row>
    <row r="1362" spans="1:12" s="178" customFormat="1" ht="15">
      <c r="A1362" s="190"/>
      <c r="G1362" s="180"/>
      <c r="H1362" s="180"/>
      <c r="J1362" s="181"/>
      <c r="L1362" s="199"/>
    </row>
    <row r="1363" spans="1:12" s="178" customFormat="1" ht="15">
      <c r="A1363" s="190"/>
      <c r="G1363" s="180"/>
      <c r="H1363" s="180"/>
      <c r="J1363" s="181"/>
      <c r="L1363" s="199"/>
    </row>
    <row r="1364" spans="1:12" s="178" customFormat="1" ht="15">
      <c r="A1364" s="190"/>
      <c r="G1364" s="180"/>
      <c r="H1364" s="180"/>
      <c r="J1364" s="181"/>
      <c r="L1364" s="199"/>
    </row>
    <row r="1365" spans="1:12" s="178" customFormat="1" ht="15">
      <c r="A1365" s="190"/>
      <c r="G1365" s="180"/>
      <c r="H1365" s="180"/>
      <c r="J1365" s="181"/>
      <c r="L1365" s="199"/>
    </row>
    <row r="1366" spans="1:12" s="178" customFormat="1" ht="15">
      <c r="A1366" s="190"/>
      <c r="G1366" s="180"/>
      <c r="H1366" s="180"/>
      <c r="J1366" s="181"/>
      <c r="L1366" s="199"/>
    </row>
    <row r="1367" spans="1:12" s="178" customFormat="1" ht="15">
      <c r="A1367" s="190"/>
      <c r="G1367" s="180"/>
      <c r="H1367" s="180"/>
      <c r="J1367" s="181"/>
      <c r="L1367" s="199"/>
    </row>
    <row r="1368" spans="1:12" s="178" customFormat="1" ht="15">
      <c r="A1368" s="190"/>
      <c r="G1368" s="180"/>
      <c r="H1368" s="180"/>
      <c r="J1368" s="181"/>
      <c r="L1368" s="199"/>
    </row>
    <row r="1369" spans="1:12" s="178" customFormat="1" ht="15">
      <c r="A1369" s="190"/>
      <c r="G1369" s="180"/>
      <c r="H1369" s="180"/>
      <c r="J1369" s="181"/>
      <c r="L1369" s="199"/>
    </row>
    <row r="1370" spans="1:12" s="178" customFormat="1" ht="15">
      <c r="A1370" s="190"/>
      <c r="G1370" s="180"/>
      <c r="H1370" s="180"/>
      <c r="J1370" s="181"/>
      <c r="L1370" s="199"/>
    </row>
    <row r="1371" spans="1:12" s="178" customFormat="1" ht="15">
      <c r="A1371" s="190"/>
      <c r="G1371" s="180"/>
      <c r="H1371" s="180"/>
      <c r="J1371" s="181"/>
      <c r="L1371" s="199"/>
    </row>
    <row r="1372" spans="1:12" s="178" customFormat="1" ht="15">
      <c r="A1372" s="190"/>
      <c r="G1372" s="180"/>
      <c r="H1372" s="180"/>
      <c r="J1372" s="181"/>
      <c r="L1372" s="199"/>
    </row>
    <row r="1373" spans="1:12" s="178" customFormat="1" ht="15">
      <c r="A1373" s="190"/>
      <c r="G1373" s="180"/>
      <c r="H1373" s="180"/>
      <c r="J1373" s="181"/>
      <c r="L1373" s="199"/>
    </row>
    <row r="1374" spans="1:12" s="178" customFormat="1" ht="15">
      <c r="A1374" s="190"/>
      <c r="G1374" s="180"/>
      <c r="H1374" s="180"/>
      <c r="J1374" s="181"/>
      <c r="L1374" s="199"/>
    </row>
    <row r="1375" spans="1:12" s="178" customFormat="1" ht="15">
      <c r="A1375" s="190"/>
      <c r="G1375" s="180"/>
      <c r="H1375" s="180"/>
      <c r="J1375" s="181"/>
      <c r="L1375" s="199"/>
    </row>
    <row r="1376" spans="1:12" s="178" customFormat="1" ht="15">
      <c r="A1376" s="190"/>
      <c r="G1376" s="180"/>
      <c r="H1376" s="180"/>
      <c r="J1376" s="181"/>
      <c r="L1376" s="199"/>
    </row>
    <row r="1377" spans="1:12" s="178" customFormat="1" ht="15">
      <c r="A1377" s="190"/>
      <c r="G1377" s="180"/>
      <c r="H1377" s="180"/>
      <c r="J1377" s="181"/>
      <c r="L1377" s="199"/>
    </row>
    <row r="1378" spans="1:12" s="178" customFormat="1" ht="15">
      <c r="A1378" s="190"/>
      <c r="G1378" s="180"/>
      <c r="H1378" s="180"/>
      <c r="J1378" s="181"/>
      <c r="L1378" s="199"/>
    </row>
    <row r="1379" spans="1:12" s="178" customFormat="1" ht="15">
      <c r="A1379" s="190"/>
      <c r="G1379" s="180"/>
      <c r="H1379" s="180"/>
      <c r="J1379" s="181"/>
      <c r="L1379" s="199"/>
    </row>
    <row r="1380" spans="1:12" s="178" customFormat="1" ht="15">
      <c r="A1380" s="190"/>
      <c r="G1380" s="180"/>
      <c r="H1380" s="180"/>
      <c r="J1380" s="181"/>
      <c r="L1380" s="199"/>
    </row>
    <row r="1381" spans="1:12" s="178" customFormat="1" ht="15">
      <c r="A1381" s="190"/>
      <c r="G1381" s="180"/>
      <c r="H1381" s="180"/>
      <c r="J1381" s="181"/>
      <c r="L1381" s="199"/>
    </row>
    <row r="1382" spans="1:12" s="178" customFormat="1" ht="15">
      <c r="A1382" s="190"/>
      <c r="G1382" s="180"/>
      <c r="H1382" s="180"/>
      <c r="J1382" s="181"/>
      <c r="L1382" s="199"/>
    </row>
    <row r="1383" spans="1:12" s="178" customFormat="1" ht="15">
      <c r="A1383" s="190"/>
      <c r="G1383" s="180"/>
      <c r="H1383" s="180"/>
      <c r="J1383" s="181"/>
      <c r="L1383" s="199"/>
    </row>
    <row r="1384" spans="1:12" s="178" customFormat="1" ht="15">
      <c r="A1384" s="190"/>
      <c r="G1384" s="180"/>
      <c r="H1384" s="180"/>
      <c r="J1384" s="181"/>
      <c r="L1384" s="199"/>
    </row>
    <row r="1385" spans="1:12" s="178" customFormat="1" ht="15">
      <c r="A1385" s="190"/>
      <c r="G1385" s="180"/>
      <c r="H1385" s="180"/>
      <c r="J1385" s="181"/>
      <c r="L1385" s="199"/>
    </row>
    <row r="1386" spans="1:12" s="178" customFormat="1" ht="15">
      <c r="A1386" s="190"/>
      <c r="G1386" s="180"/>
      <c r="H1386" s="180"/>
      <c r="J1386" s="181"/>
      <c r="L1386" s="199"/>
    </row>
    <row r="1387" spans="1:12" s="178" customFormat="1" ht="15">
      <c r="A1387" s="190"/>
      <c r="G1387" s="180"/>
      <c r="H1387" s="180"/>
      <c r="J1387" s="181"/>
      <c r="L1387" s="199"/>
    </row>
    <row r="1388" spans="1:12" s="178" customFormat="1" ht="15">
      <c r="A1388" s="190"/>
      <c r="G1388" s="180"/>
      <c r="H1388" s="180"/>
      <c r="J1388" s="181"/>
      <c r="L1388" s="199"/>
    </row>
    <row r="1389" spans="1:12" s="178" customFormat="1" ht="15">
      <c r="A1389" s="190"/>
      <c r="G1389" s="180"/>
      <c r="H1389" s="180"/>
      <c r="J1389" s="181"/>
      <c r="L1389" s="199"/>
    </row>
    <row r="1390" spans="1:12" s="178" customFormat="1" ht="15">
      <c r="A1390" s="190"/>
      <c r="G1390" s="180"/>
      <c r="H1390" s="180"/>
      <c r="J1390" s="181"/>
      <c r="L1390" s="199"/>
    </row>
    <row r="1391" spans="1:12" s="178" customFormat="1" ht="15">
      <c r="A1391" s="190"/>
      <c r="G1391" s="180"/>
      <c r="H1391" s="180"/>
      <c r="J1391" s="181"/>
      <c r="L1391" s="199"/>
    </row>
    <row r="1392" spans="1:12" s="178" customFormat="1" ht="15">
      <c r="A1392" s="190"/>
      <c r="G1392" s="180"/>
      <c r="H1392" s="180"/>
      <c r="J1392" s="181"/>
      <c r="L1392" s="199"/>
    </row>
    <row r="1393" spans="1:12" s="178" customFormat="1" ht="15">
      <c r="A1393" s="190"/>
      <c r="G1393" s="180"/>
      <c r="H1393" s="180"/>
      <c r="J1393" s="181"/>
      <c r="L1393" s="199"/>
    </row>
    <row r="1394" spans="1:12" s="178" customFormat="1" ht="15">
      <c r="A1394" s="190"/>
      <c r="G1394" s="180"/>
      <c r="H1394" s="180"/>
      <c r="J1394" s="181"/>
      <c r="L1394" s="199"/>
    </row>
    <row r="1395" spans="1:12" s="178" customFormat="1" ht="15">
      <c r="A1395" s="190"/>
      <c r="G1395" s="180"/>
      <c r="H1395" s="180"/>
      <c r="J1395" s="181"/>
      <c r="L1395" s="199"/>
    </row>
    <row r="1396" spans="1:12" s="178" customFormat="1" ht="15">
      <c r="A1396" s="190"/>
      <c r="G1396" s="180"/>
      <c r="H1396" s="180"/>
      <c r="J1396" s="181"/>
      <c r="L1396" s="199"/>
    </row>
    <row r="1397" spans="1:12" s="178" customFormat="1" ht="15">
      <c r="A1397" s="190"/>
      <c r="G1397" s="180"/>
      <c r="H1397" s="180"/>
      <c r="J1397" s="181"/>
      <c r="L1397" s="199"/>
    </row>
    <row r="1398" spans="1:12" s="178" customFormat="1" ht="15">
      <c r="A1398" s="190"/>
      <c r="G1398" s="180"/>
      <c r="H1398" s="180"/>
      <c r="J1398" s="181"/>
      <c r="L1398" s="199"/>
    </row>
    <row r="1399" spans="1:12" s="178" customFormat="1" ht="15">
      <c r="A1399" s="190"/>
      <c r="G1399" s="180"/>
      <c r="H1399" s="180"/>
      <c r="J1399" s="181"/>
      <c r="L1399" s="199"/>
    </row>
    <row r="1400" spans="1:12" s="178" customFormat="1" ht="15">
      <c r="A1400" s="190"/>
      <c r="G1400" s="180"/>
      <c r="H1400" s="180"/>
      <c r="J1400" s="181"/>
      <c r="L1400" s="199"/>
    </row>
    <row r="1401" spans="1:12" s="178" customFormat="1" ht="15">
      <c r="A1401" s="190"/>
      <c r="G1401" s="180"/>
      <c r="H1401" s="180"/>
      <c r="J1401" s="181"/>
      <c r="L1401" s="199"/>
    </row>
    <row r="1402" spans="1:12" s="178" customFormat="1" ht="15">
      <c r="A1402" s="190"/>
      <c r="G1402" s="180"/>
      <c r="H1402" s="180"/>
      <c r="J1402" s="181"/>
      <c r="L1402" s="199"/>
    </row>
    <row r="1403" spans="1:12" s="178" customFormat="1" ht="15">
      <c r="A1403" s="190"/>
      <c r="G1403" s="180"/>
      <c r="H1403" s="180"/>
      <c r="J1403" s="181"/>
      <c r="L1403" s="199"/>
    </row>
    <row r="1404" spans="1:12" s="178" customFormat="1" ht="15">
      <c r="A1404" s="190"/>
      <c r="G1404" s="180"/>
      <c r="H1404" s="180"/>
      <c r="J1404" s="181"/>
      <c r="L1404" s="199"/>
    </row>
    <row r="1405" spans="1:12" s="178" customFormat="1" ht="15">
      <c r="A1405" s="190"/>
      <c r="G1405" s="180"/>
      <c r="H1405" s="180"/>
      <c r="J1405" s="181"/>
      <c r="L1405" s="199"/>
    </row>
    <row r="1406" spans="1:12" s="178" customFormat="1" ht="15">
      <c r="A1406" s="190"/>
      <c r="G1406" s="180"/>
      <c r="H1406" s="180"/>
      <c r="J1406" s="181"/>
      <c r="L1406" s="199"/>
    </row>
    <row r="1407" spans="1:12" s="178" customFormat="1" ht="15">
      <c r="A1407" s="190"/>
      <c r="G1407" s="180"/>
      <c r="H1407" s="180"/>
      <c r="J1407" s="181"/>
      <c r="L1407" s="199"/>
    </row>
    <row r="1408" spans="1:12" s="178" customFormat="1" ht="15">
      <c r="A1408" s="190"/>
      <c r="G1408" s="180"/>
      <c r="H1408" s="180"/>
      <c r="J1408" s="181"/>
      <c r="L1408" s="199"/>
    </row>
    <row r="1409" spans="1:12" s="178" customFormat="1" ht="15">
      <c r="A1409" s="190"/>
      <c r="G1409" s="180"/>
      <c r="H1409" s="180"/>
      <c r="J1409" s="181"/>
      <c r="L1409" s="199"/>
    </row>
    <row r="1410" spans="1:12" s="178" customFormat="1" ht="15">
      <c r="A1410" s="190"/>
      <c r="G1410" s="180"/>
      <c r="H1410" s="180"/>
      <c r="J1410" s="181"/>
      <c r="L1410" s="199"/>
    </row>
    <row r="1411" spans="1:12" s="178" customFormat="1" ht="15">
      <c r="A1411" s="190"/>
      <c r="G1411" s="180"/>
      <c r="H1411" s="180"/>
      <c r="J1411" s="181"/>
      <c r="L1411" s="199"/>
    </row>
    <row r="1412" spans="1:12" s="178" customFormat="1" ht="15">
      <c r="A1412" s="190"/>
      <c r="G1412" s="180"/>
      <c r="H1412" s="180"/>
      <c r="J1412" s="181"/>
      <c r="L1412" s="199"/>
    </row>
    <row r="1413" spans="1:12" s="178" customFormat="1" ht="15">
      <c r="A1413" s="190"/>
      <c r="G1413" s="180"/>
      <c r="H1413" s="180"/>
      <c r="J1413" s="181"/>
      <c r="L1413" s="199"/>
    </row>
    <row r="1414" spans="1:12" s="178" customFormat="1" ht="15">
      <c r="A1414" s="190"/>
      <c r="G1414" s="180"/>
      <c r="H1414" s="180"/>
      <c r="J1414" s="181"/>
      <c r="L1414" s="199"/>
    </row>
    <row r="1415" spans="1:12" s="178" customFormat="1" ht="15">
      <c r="A1415" s="190"/>
      <c r="G1415" s="180"/>
      <c r="H1415" s="180"/>
      <c r="J1415" s="181"/>
      <c r="L1415" s="199"/>
    </row>
    <row r="1416" spans="1:12" s="178" customFormat="1" ht="15">
      <c r="A1416" s="190"/>
      <c r="G1416" s="180"/>
      <c r="H1416" s="180"/>
      <c r="J1416" s="181"/>
      <c r="L1416" s="199"/>
    </row>
    <row r="1417" spans="1:12" s="178" customFormat="1" ht="15">
      <c r="A1417" s="190"/>
      <c r="G1417" s="180"/>
      <c r="H1417" s="180"/>
      <c r="J1417" s="181"/>
      <c r="L1417" s="199"/>
    </row>
    <row r="1418" spans="1:12" s="178" customFormat="1" ht="15">
      <c r="A1418" s="190"/>
      <c r="G1418" s="180"/>
      <c r="H1418" s="180"/>
      <c r="J1418" s="181"/>
      <c r="L1418" s="199"/>
    </row>
    <row r="1419" spans="1:12" s="178" customFormat="1" ht="15">
      <c r="A1419" s="190"/>
      <c r="G1419" s="180"/>
      <c r="H1419" s="180"/>
      <c r="J1419" s="181"/>
      <c r="L1419" s="199"/>
    </row>
    <row r="1420" spans="1:12" s="178" customFormat="1" ht="15">
      <c r="A1420" s="190"/>
      <c r="G1420" s="180"/>
      <c r="H1420" s="180"/>
      <c r="J1420" s="181"/>
      <c r="L1420" s="199"/>
    </row>
    <row r="1421" spans="1:12" s="178" customFormat="1" ht="15">
      <c r="A1421" s="190"/>
      <c r="G1421" s="180"/>
      <c r="H1421" s="180"/>
      <c r="J1421" s="181"/>
      <c r="L1421" s="199"/>
    </row>
    <row r="1422" spans="1:12" s="178" customFormat="1" ht="15">
      <c r="A1422" s="190"/>
      <c r="G1422" s="180"/>
      <c r="H1422" s="180"/>
      <c r="J1422" s="181"/>
      <c r="L1422" s="199"/>
    </row>
    <row r="1423" spans="1:12" s="178" customFormat="1" ht="15">
      <c r="A1423" s="190"/>
      <c r="G1423" s="180"/>
      <c r="H1423" s="180"/>
      <c r="J1423" s="181"/>
      <c r="L1423" s="199"/>
    </row>
    <row r="1424" spans="1:12" s="178" customFormat="1" ht="15">
      <c r="A1424" s="190"/>
      <c r="G1424" s="180"/>
      <c r="H1424" s="180"/>
      <c r="J1424" s="181"/>
      <c r="L1424" s="199"/>
    </row>
    <row r="1425" spans="1:12" s="178" customFormat="1" ht="15">
      <c r="A1425" s="190"/>
      <c r="G1425" s="180"/>
      <c r="H1425" s="180"/>
      <c r="J1425" s="181"/>
      <c r="L1425" s="199"/>
    </row>
    <row r="1426" spans="1:12" s="178" customFormat="1" ht="15">
      <c r="A1426" s="190"/>
      <c r="G1426" s="180"/>
      <c r="H1426" s="180"/>
      <c r="J1426" s="181"/>
      <c r="L1426" s="199"/>
    </row>
    <row r="1427" spans="1:12" s="178" customFormat="1" ht="15">
      <c r="A1427" s="190"/>
      <c r="G1427" s="180"/>
      <c r="H1427" s="180"/>
      <c r="J1427" s="181"/>
      <c r="L1427" s="199"/>
    </row>
    <row r="1428" spans="1:12" s="178" customFormat="1" ht="15">
      <c r="A1428" s="190"/>
      <c r="G1428" s="180"/>
      <c r="H1428" s="180"/>
      <c r="J1428" s="181"/>
      <c r="L1428" s="199"/>
    </row>
    <row r="1429" spans="1:12" s="178" customFormat="1" ht="15">
      <c r="A1429" s="190"/>
      <c r="G1429" s="180"/>
      <c r="H1429" s="180"/>
      <c r="J1429" s="181"/>
      <c r="L1429" s="199"/>
    </row>
    <row r="1430" spans="1:12" s="178" customFormat="1" ht="15">
      <c r="A1430" s="190"/>
      <c r="G1430" s="180"/>
      <c r="H1430" s="180"/>
      <c r="J1430" s="181"/>
      <c r="L1430" s="199"/>
    </row>
    <row r="1431" spans="1:12" s="178" customFormat="1" ht="15">
      <c r="A1431" s="190"/>
      <c r="G1431" s="180"/>
      <c r="H1431" s="180"/>
      <c r="J1431" s="181"/>
      <c r="L1431" s="199"/>
    </row>
    <row r="1432" spans="1:12" s="178" customFormat="1" ht="15">
      <c r="A1432" s="190"/>
      <c r="G1432" s="180"/>
      <c r="H1432" s="180"/>
      <c r="J1432" s="181"/>
      <c r="L1432" s="199"/>
    </row>
    <row r="1433" spans="1:12" s="178" customFormat="1" ht="15">
      <c r="A1433" s="190"/>
      <c r="G1433" s="180"/>
      <c r="H1433" s="180"/>
      <c r="J1433" s="181"/>
      <c r="L1433" s="199"/>
    </row>
    <row r="1434" spans="1:12" s="178" customFormat="1" ht="15">
      <c r="A1434" s="190"/>
      <c r="G1434" s="180"/>
      <c r="H1434" s="180"/>
      <c r="J1434" s="181"/>
      <c r="L1434" s="199"/>
    </row>
    <row r="1435" spans="1:12" s="178" customFormat="1" ht="15">
      <c r="A1435" s="190"/>
      <c r="G1435" s="180"/>
      <c r="H1435" s="180"/>
      <c r="J1435" s="181"/>
      <c r="L1435" s="199"/>
    </row>
    <row r="1436" spans="1:12" s="178" customFormat="1" ht="15">
      <c r="A1436" s="190"/>
      <c r="G1436" s="180"/>
      <c r="H1436" s="180"/>
      <c r="J1436" s="181"/>
      <c r="L1436" s="199"/>
    </row>
    <row r="1437" spans="1:12" s="178" customFormat="1" ht="15">
      <c r="A1437" s="190"/>
      <c r="G1437" s="180"/>
      <c r="H1437" s="180"/>
      <c r="J1437" s="181"/>
      <c r="L1437" s="199"/>
    </row>
    <row r="1438" spans="1:12" s="178" customFormat="1" ht="15">
      <c r="A1438" s="190"/>
      <c r="G1438" s="180"/>
      <c r="H1438" s="180"/>
      <c r="J1438" s="181"/>
      <c r="L1438" s="199"/>
    </row>
    <row r="1439" spans="1:12" s="178" customFormat="1" ht="15">
      <c r="A1439" s="190"/>
      <c r="G1439" s="180"/>
      <c r="H1439" s="180"/>
      <c r="J1439" s="181"/>
      <c r="L1439" s="199"/>
    </row>
    <row r="1440" spans="1:12" s="178" customFormat="1" ht="15">
      <c r="A1440" s="190"/>
      <c r="G1440" s="180"/>
      <c r="H1440" s="180"/>
      <c r="J1440" s="181"/>
      <c r="L1440" s="199"/>
    </row>
    <row r="1441" spans="1:12" s="178" customFormat="1" ht="15">
      <c r="A1441" s="190"/>
      <c r="G1441" s="180"/>
      <c r="H1441" s="180"/>
      <c r="J1441" s="181"/>
      <c r="L1441" s="199"/>
    </row>
    <row r="1442" spans="1:12" s="178" customFormat="1" ht="15">
      <c r="A1442" s="190"/>
      <c r="G1442" s="180"/>
      <c r="H1442" s="180"/>
      <c r="J1442" s="181"/>
      <c r="L1442" s="199"/>
    </row>
    <row r="1443" spans="1:12" s="178" customFormat="1" ht="15">
      <c r="A1443" s="190"/>
      <c r="G1443" s="180"/>
      <c r="H1443" s="180"/>
      <c r="J1443" s="181"/>
      <c r="L1443" s="199"/>
    </row>
    <row r="1444" spans="1:12" s="178" customFormat="1" ht="15">
      <c r="A1444" s="190"/>
      <c r="G1444" s="180"/>
      <c r="H1444" s="180"/>
      <c r="J1444" s="181"/>
      <c r="L1444" s="199"/>
    </row>
    <row r="1445" spans="1:12" s="178" customFormat="1" ht="15">
      <c r="A1445" s="190"/>
      <c r="G1445" s="180"/>
      <c r="H1445" s="180"/>
      <c r="J1445" s="181"/>
      <c r="L1445" s="199"/>
    </row>
    <row r="1446" spans="1:12" s="178" customFormat="1" ht="15">
      <c r="A1446" s="190"/>
      <c r="G1446" s="180"/>
      <c r="H1446" s="180"/>
      <c r="J1446" s="181"/>
      <c r="L1446" s="199"/>
    </row>
    <row r="1447" spans="1:12" s="178" customFormat="1" ht="15">
      <c r="A1447" s="190"/>
      <c r="G1447" s="180"/>
      <c r="H1447" s="180"/>
      <c r="J1447" s="181"/>
      <c r="L1447" s="199"/>
    </row>
    <row r="1448" spans="1:12" s="178" customFormat="1" ht="15">
      <c r="A1448" s="190"/>
      <c r="G1448" s="180"/>
      <c r="H1448" s="180"/>
      <c r="J1448" s="181"/>
      <c r="L1448" s="199"/>
    </row>
    <row r="1449" spans="1:12" s="178" customFormat="1" ht="15">
      <c r="A1449" s="190"/>
      <c r="G1449" s="180"/>
      <c r="H1449" s="180"/>
      <c r="J1449" s="181"/>
      <c r="L1449" s="199"/>
    </row>
    <row r="1450" spans="1:12" s="178" customFormat="1" ht="15">
      <c r="A1450" s="190"/>
      <c r="G1450" s="180"/>
      <c r="H1450" s="180"/>
      <c r="J1450" s="181"/>
      <c r="L1450" s="199"/>
    </row>
    <row r="1451" spans="1:12" s="178" customFormat="1" ht="15">
      <c r="A1451" s="190"/>
      <c r="G1451" s="180"/>
      <c r="H1451" s="180"/>
      <c r="J1451" s="181"/>
      <c r="L1451" s="199"/>
    </row>
    <row r="1452" spans="1:12" s="178" customFormat="1" ht="15">
      <c r="A1452" s="190"/>
      <c r="G1452" s="180"/>
      <c r="H1452" s="180"/>
      <c r="J1452" s="181"/>
      <c r="L1452" s="199"/>
    </row>
    <row r="1453" spans="1:12" s="178" customFormat="1" ht="15">
      <c r="A1453" s="190"/>
      <c r="G1453" s="180"/>
      <c r="H1453" s="180"/>
      <c r="J1453" s="181"/>
      <c r="L1453" s="199"/>
    </row>
    <row r="1454" spans="1:12" s="178" customFormat="1" ht="15">
      <c r="A1454" s="190"/>
      <c r="G1454" s="180"/>
      <c r="H1454" s="180"/>
      <c r="J1454" s="181"/>
      <c r="L1454" s="199"/>
    </row>
    <row r="1455" spans="1:12" s="178" customFormat="1" ht="15">
      <c r="A1455" s="190"/>
      <c r="G1455" s="180"/>
      <c r="H1455" s="180"/>
      <c r="J1455" s="181"/>
      <c r="L1455" s="199"/>
    </row>
    <row r="1456" spans="1:12" s="178" customFormat="1" ht="15">
      <c r="A1456" s="190"/>
      <c r="G1456" s="180"/>
      <c r="H1456" s="180"/>
      <c r="J1456" s="181"/>
      <c r="L1456" s="199"/>
    </row>
    <row r="1457" spans="1:12" s="178" customFormat="1" ht="15">
      <c r="A1457" s="190"/>
      <c r="G1457" s="180"/>
      <c r="H1457" s="180"/>
      <c r="J1457" s="181"/>
      <c r="L1457" s="199"/>
    </row>
    <row r="1458" spans="1:12" s="178" customFormat="1" ht="15">
      <c r="A1458" s="190"/>
      <c r="G1458" s="180"/>
      <c r="H1458" s="180"/>
      <c r="J1458" s="181"/>
      <c r="L1458" s="199"/>
    </row>
    <row r="1459" spans="1:12" s="178" customFormat="1" ht="15">
      <c r="A1459" s="190"/>
      <c r="G1459" s="180"/>
      <c r="H1459" s="180"/>
      <c r="J1459" s="181"/>
      <c r="L1459" s="199"/>
    </row>
    <row r="1460" spans="1:12" s="178" customFormat="1" ht="15">
      <c r="A1460" s="190"/>
      <c r="G1460" s="180"/>
      <c r="H1460" s="180"/>
      <c r="J1460" s="181"/>
      <c r="L1460" s="199"/>
    </row>
    <row r="1461" spans="1:12" s="178" customFormat="1" ht="15">
      <c r="A1461" s="190"/>
      <c r="G1461" s="180"/>
      <c r="H1461" s="180"/>
      <c r="J1461" s="181"/>
      <c r="L1461" s="199"/>
    </row>
    <row r="1462" spans="1:12" s="178" customFormat="1" ht="15">
      <c r="A1462" s="190"/>
      <c r="G1462" s="180"/>
      <c r="H1462" s="180"/>
      <c r="J1462" s="181"/>
      <c r="L1462" s="199"/>
    </row>
    <row r="1463" spans="1:12" s="178" customFormat="1" ht="15">
      <c r="A1463" s="190"/>
      <c r="G1463" s="180"/>
      <c r="H1463" s="180"/>
      <c r="J1463" s="181"/>
      <c r="L1463" s="199"/>
    </row>
    <row r="1464" spans="1:12" s="178" customFormat="1" ht="15">
      <c r="A1464" s="190"/>
      <c r="G1464" s="180"/>
      <c r="H1464" s="180"/>
      <c r="J1464" s="181"/>
      <c r="L1464" s="199"/>
    </row>
    <row r="1465" spans="1:12" s="178" customFormat="1" ht="15">
      <c r="A1465" s="190"/>
      <c r="G1465" s="180"/>
      <c r="H1465" s="180"/>
      <c r="J1465" s="181"/>
      <c r="L1465" s="199"/>
    </row>
    <row r="1466" spans="1:12" s="178" customFormat="1" ht="15">
      <c r="A1466" s="190"/>
      <c r="G1466" s="180"/>
      <c r="H1466" s="180"/>
      <c r="J1466" s="181"/>
      <c r="L1466" s="199"/>
    </row>
    <row r="1467" spans="1:12" s="178" customFormat="1" ht="15">
      <c r="A1467" s="190"/>
      <c r="G1467" s="180"/>
      <c r="H1467" s="180"/>
      <c r="J1467" s="181"/>
      <c r="L1467" s="199"/>
    </row>
    <row r="1468" spans="1:12" s="178" customFormat="1" ht="15">
      <c r="A1468" s="190"/>
      <c r="G1468" s="180"/>
      <c r="H1468" s="180"/>
      <c r="J1468" s="181"/>
      <c r="L1468" s="199"/>
    </row>
    <row r="1469" spans="1:12" s="178" customFormat="1" ht="15">
      <c r="A1469" s="190"/>
      <c r="G1469" s="180"/>
      <c r="H1469" s="180"/>
      <c r="J1469" s="181"/>
      <c r="L1469" s="199"/>
    </row>
    <row r="1470" spans="1:12" s="178" customFormat="1" ht="15">
      <c r="A1470" s="190"/>
      <c r="G1470" s="180"/>
      <c r="H1470" s="180"/>
      <c r="J1470" s="181"/>
      <c r="L1470" s="199"/>
    </row>
    <row r="1471" spans="1:12" s="178" customFormat="1" ht="15">
      <c r="A1471" s="190"/>
      <c r="G1471" s="180"/>
      <c r="H1471" s="180"/>
      <c r="J1471" s="181"/>
      <c r="L1471" s="199"/>
    </row>
    <row r="1472" spans="1:12" s="178" customFormat="1" ht="15">
      <c r="A1472" s="190"/>
      <c r="G1472" s="180"/>
      <c r="H1472" s="180"/>
      <c r="J1472" s="181"/>
      <c r="L1472" s="199"/>
    </row>
    <row r="1473" spans="1:12" s="178" customFormat="1" ht="15">
      <c r="A1473" s="190"/>
      <c r="G1473" s="180"/>
      <c r="H1473" s="180"/>
      <c r="J1473" s="181"/>
      <c r="L1473" s="199"/>
    </row>
    <row r="1474" spans="1:12" s="178" customFormat="1" ht="15">
      <c r="A1474" s="190"/>
      <c r="G1474" s="180"/>
      <c r="H1474" s="180"/>
      <c r="J1474" s="181"/>
      <c r="L1474" s="199"/>
    </row>
    <row r="1475" spans="1:12" s="178" customFormat="1" ht="15">
      <c r="A1475" s="190"/>
      <c r="G1475" s="180"/>
      <c r="H1475" s="180"/>
      <c r="J1475" s="181"/>
      <c r="L1475" s="199"/>
    </row>
    <row r="1476" spans="1:12" s="178" customFormat="1" ht="15">
      <c r="A1476" s="190"/>
      <c r="G1476" s="180"/>
      <c r="H1476" s="180"/>
      <c r="J1476" s="181"/>
      <c r="L1476" s="199"/>
    </row>
    <row r="1477" spans="1:12" s="178" customFormat="1" ht="15">
      <c r="A1477" s="190"/>
      <c r="G1477" s="180"/>
      <c r="H1477" s="180"/>
      <c r="J1477" s="181"/>
      <c r="L1477" s="199"/>
    </row>
    <row r="1478" spans="1:12" s="178" customFormat="1" ht="15">
      <c r="A1478" s="190"/>
      <c r="G1478" s="180"/>
      <c r="H1478" s="180"/>
      <c r="J1478" s="181"/>
      <c r="L1478" s="199"/>
    </row>
    <row r="1479" spans="1:12" s="178" customFormat="1" ht="15">
      <c r="A1479" s="190"/>
      <c r="G1479" s="180"/>
      <c r="H1479" s="180"/>
      <c r="J1479" s="181"/>
      <c r="L1479" s="199"/>
    </row>
    <row r="1480" spans="1:12" s="178" customFormat="1" ht="15">
      <c r="A1480" s="190"/>
      <c r="G1480" s="180"/>
      <c r="H1480" s="180"/>
      <c r="J1480" s="181"/>
      <c r="L1480" s="199"/>
    </row>
    <row r="1481" spans="1:12" s="178" customFormat="1" ht="15">
      <c r="A1481" s="190"/>
      <c r="G1481" s="180"/>
      <c r="H1481" s="180"/>
      <c r="J1481" s="181"/>
      <c r="L1481" s="199"/>
    </row>
    <row r="1482" spans="1:12" s="178" customFormat="1" ht="15">
      <c r="A1482" s="190"/>
      <c r="G1482" s="180"/>
      <c r="H1482" s="180"/>
      <c r="J1482" s="181"/>
      <c r="L1482" s="199"/>
    </row>
    <row r="1483" spans="1:12" s="178" customFormat="1" ht="15">
      <c r="A1483" s="190"/>
      <c r="G1483" s="180"/>
      <c r="H1483" s="180"/>
      <c r="J1483" s="181"/>
      <c r="L1483" s="199"/>
    </row>
    <row r="1484" spans="1:12" s="178" customFormat="1" ht="15">
      <c r="A1484" s="190"/>
      <c r="G1484" s="180"/>
      <c r="H1484" s="180"/>
      <c r="J1484" s="181"/>
      <c r="L1484" s="199"/>
    </row>
    <row r="1485" spans="1:12" s="178" customFormat="1" ht="15">
      <c r="A1485" s="190"/>
      <c r="G1485" s="180"/>
      <c r="H1485" s="180"/>
      <c r="J1485" s="181"/>
      <c r="L1485" s="199"/>
    </row>
    <row r="1486" spans="1:12" s="178" customFormat="1" ht="15">
      <c r="A1486" s="190"/>
      <c r="G1486" s="180"/>
      <c r="H1486" s="180"/>
      <c r="J1486" s="181"/>
      <c r="L1486" s="199"/>
    </row>
    <row r="1487" spans="1:12" s="178" customFormat="1" ht="15">
      <c r="A1487" s="190"/>
      <c r="G1487" s="180"/>
      <c r="H1487" s="180"/>
      <c r="J1487" s="181"/>
      <c r="L1487" s="199"/>
    </row>
    <row r="1488" spans="1:12" s="178" customFormat="1" ht="15">
      <c r="A1488" s="190"/>
      <c r="G1488" s="180"/>
      <c r="H1488" s="180"/>
      <c r="J1488" s="181"/>
      <c r="L1488" s="199"/>
    </row>
    <row r="1489" spans="1:12" s="178" customFormat="1" ht="15">
      <c r="A1489" s="190"/>
      <c r="G1489" s="180"/>
      <c r="H1489" s="180"/>
      <c r="J1489" s="181"/>
      <c r="L1489" s="199"/>
    </row>
    <row r="1490" spans="1:12" s="178" customFormat="1" ht="15">
      <c r="A1490" s="190"/>
      <c r="G1490" s="180"/>
      <c r="H1490" s="180"/>
      <c r="J1490" s="181"/>
      <c r="L1490" s="199"/>
    </row>
    <row r="1491" spans="1:12" s="178" customFormat="1" ht="15">
      <c r="A1491" s="190"/>
      <c r="G1491" s="180"/>
      <c r="H1491" s="180"/>
      <c r="J1491" s="181"/>
      <c r="L1491" s="199"/>
    </row>
    <row r="1492" spans="1:12" s="178" customFormat="1" ht="15">
      <c r="A1492" s="190"/>
      <c r="G1492" s="180"/>
      <c r="H1492" s="180"/>
      <c r="J1492" s="181"/>
      <c r="L1492" s="199"/>
    </row>
    <row r="1493" spans="1:12" s="178" customFormat="1" ht="15">
      <c r="A1493" s="190"/>
      <c r="G1493" s="180"/>
      <c r="H1493" s="180"/>
      <c r="J1493" s="181"/>
      <c r="L1493" s="199"/>
    </row>
    <row r="1494" spans="1:12" s="178" customFormat="1" ht="15">
      <c r="A1494" s="190"/>
      <c r="G1494" s="180"/>
      <c r="H1494" s="180"/>
      <c r="J1494" s="181"/>
      <c r="L1494" s="199"/>
    </row>
    <row r="1495" spans="1:12" s="178" customFormat="1" ht="15">
      <c r="A1495" s="190"/>
      <c r="G1495" s="180"/>
      <c r="H1495" s="180"/>
      <c r="J1495" s="181"/>
      <c r="L1495" s="199"/>
    </row>
    <row r="1496" spans="1:12" s="178" customFormat="1" ht="15">
      <c r="A1496" s="190"/>
      <c r="G1496" s="180"/>
      <c r="H1496" s="180"/>
      <c r="J1496" s="181"/>
      <c r="L1496" s="199"/>
    </row>
    <row r="1497" spans="1:12" s="178" customFormat="1" ht="15">
      <c r="A1497" s="190"/>
      <c r="G1497" s="180"/>
      <c r="H1497" s="180"/>
      <c r="J1497" s="181"/>
      <c r="L1497" s="199"/>
    </row>
    <row r="1498" spans="1:12" s="178" customFormat="1" ht="15">
      <c r="A1498" s="190"/>
      <c r="G1498" s="180"/>
      <c r="H1498" s="180"/>
      <c r="J1498" s="181"/>
      <c r="L1498" s="199"/>
    </row>
    <row r="1499" spans="1:12" s="178" customFormat="1" ht="15">
      <c r="A1499" s="190"/>
      <c r="G1499" s="180"/>
      <c r="H1499" s="180"/>
      <c r="J1499" s="181"/>
      <c r="L1499" s="199"/>
    </row>
    <row r="1500" spans="1:12" s="178" customFormat="1" ht="15">
      <c r="A1500" s="190"/>
      <c r="G1500" s="180"/>
      <c r="H1500" s="180"/>
      <c r="J1500" s="181"/>
      <c r="L1500" s="199"/>
    </row>
    <row r="1501" spans="1:12" s="178" customFormat="1" ht="15">
      <c r="A1501" s="190"/>
      <c r="G1501" s="180"/>
      <c r="H1501" s="180"/>
      <c r="J1501" s="181"/>
      <c r="L1501" s="199"/>
    </row>
    <row r="1502" spans="1:12" s="178" customFormat="1" ht="15">
      <c r="A1502" s="190"/>
      <c r="G1502" s="180"/>
      <c r="H1502" s="180"/>
      <c r="J1502" s="181"/>
      <c r="L1502" s="199"/>
    </row>
    <row r="1503" spans="1:12" s="178" customFormat="1" ht="15">
      <c r="A1503" s="190"/>
      <c r="G1503" s="180"/>
      <c r="H1503" s="180"/>
      <c r="J1503" s="181"/>
      <c r="L1503" s="199"/>
    </row>
    <row r="1504" spans="1:12" s="178" customFormat="1" ht="15">
      <c r="A1504" s="190"/>
      <c r="G1504" s="180"/>
      <c r="H1504" s="180"/>
      <c r="J1504" s="181"/>
      <c r="L1504" s="199"/>
    </row>
    <row r="1505" spans="1:12" s="178" customFormat="1" ht="15">
      <c r="A1505" s="190"/>
      <c r="G1505" s="180"/>
      <c r="H1505" s="180"/>
      <c r="J1505" s="181"/>
      <c r="L1505" s="199"/>
    </row>
    <row r="1506" spans="1:12" s="178" customFormat="1" ht="15">
      <c r="A1506" s="190"/>
      <c r="G1506" s="180"/>
      <c r="H1506" s="180"/>
      <c r="J1506" s="181"/>
      <c r="L1506" s="199"/>
    </row>
    <row r="1507" spans="1:12" s="178" customFormat="1" ht="15">
      <c r="A1507" s="190"/>
      <c r="G1507" s="180"/>
      <c r="H1507" s="180"/>
      <c r="J1507" s="181"/>
      <c r="L1507" s="199"/>
    </row>
    <row r="1508" spans="1:12" s="178" customFormat="1" ht="15">
      <c r="A1508" s="190"/>
      <c r="G1508" s="180"/>
      <c r="H1508" s="180"/>
      <c r="J1508" s="181"/>
      <c r="L1508" s="199"/>
    </row>
    <row r="1509" spans="1:12" s="178" customFormat="1" ht="15">
      <c r="A1509" s="190"/>
      <c r="G1509" s="180"/>
      <c r="H1509" s="180"/>
      <c r="J1509" s="181"/>
      <c r="L1509" s="199"/>
    </row>
    <row r="1510" spans="1:12" s="178" customFormat="1" ht="15">
      <c r="A1510" s="190"/>
      <c r="G1510" s="180"/>
      <c r="H1510" s="180"/>
      <c r="J1510" s="181"/>
      <c r="L1510" s="199"/>
    </row>
    <row r="1511" spans="1:12" s="178" customFormat="1" ht="15">
      <c r="A1511" s="190"/>
      <c r="G1511" s="180"/>
      <c r="H1511" s="180"/>
      <c r="J1511" s="181"/>
      <c r="L1511" s="199"/>
    </row>
    <row r="1512" spans="1:12" s="178" customFormat="1" ht="15">
      <c r="A1512" s="190"/>
      <c r="G1512" s="180"/>
      <c r="H1512" s="180"/>
      <c r="J1512" s="181"/>
      <c r="L1512" s="199"/>
    </row>
    <row r="1513" spans="1:12" s="178" customFormat="1" ht="15">
      <c r="A1513" s="190"/>
      <c r="G1513" s="180"/>
      <c r="H1513" s="180"/>
      <c r="J1513" s="181"/>
      <c r="L1513" s="199"/>
    </row>
    <row r="1514" spans="1:12" s="178" customFormat="1" ht="15">
      <c r="A1514" s="190"/>
      <c r="G1514" s="180"/>
      <c r="H1514" s="180"/>
      <c r="J1514" s="181"/>
      <c r="L1514" s="199"/>
    </row>
    <row r="1515" spans="1:12" s="178" customFormat="1" ht="15">
      <c r="A1515" s="190"/>
      <c r="G1515" s="180"/>
      <c r="H1515" s="180"/>
      <c r="J1515" s="181"/>
      <c r="L1515" s="199"/>
    </row>
    <row r="1516" spans="1:12" s="178" customFormat="1" ht="15">
      <c r="A1516" s="190"/>
      <c r="G1516" s="180"/>
      <c r="H1516" s="180"/>
      <c r="J1516" s="181"/>
      <c r="L1516" s="199"/>
    </row>
    <row r="1517" spans="1:12" s="178" customFormat="1" ht="15">
      <c r="A1517" s="190"/>
      <c r="G1517" s="180"/>
      <c r="H1517" s="180"/>
      <c r="J1517" s="181"/>
      <c r="L1517" s="199"/>
    </row>
    <row r="1518" spans="1:12" s="178" customFormat="1" ht="15">
      <c r="A1518" s="190"/>
      <c r="G1518" s="180"/>
      <c r="H1518" s="180"/>
      <c r="J1518" s="181"/>
      <c r="L1518" s="199"/>
    </row>
    <row r="1519" spans="1:12" s="178" customFormat="1" ht="15">
      <c r="A1519" s="190"/>
      <c r="G1519" s="180"/>
      <c r="H1519" s="180"/>
      <c r="J1519" s="181"/>
      <c r="L1519" s="199"/>
    </row>
    <row r="1520" spans="1:12" s="178" customFormat="1" ht="15">
      <c r="A1520" s="190"/>
      <c r="G1520" s="180"/>
      <c r="H1520" s="180"/>
      <c r="J1520" s="181"/>
      <c r="L1520" s="199"/>
    </row>
    <row r="1521" spans="1:12" s="178" customFormat="1" ht="15">
      <c r="A1521" s="190"/>
      <c r="G1521" s="180"/>
      <c r="H1521" s="180"/>
      <c r="J1521" s="181"/>
      <c r="L1521" s="199"/>
    </row>
    <row r="1522" spans="1:12" s="178" customFormat="1" ht="15">
      <c r="A1522" s="190"/>
      <c r="G1522" s="180"/>
      <c r="H1522" s="180"/>
      <c r="J1522" s="181"/>
      <c r="L1522" s="199"/>
    </row>
    <row r="1523" spans="1:12" s="178" customFormat="1" ht="15">
      <c r="A1523" s="190"/>
      <c r="G1523" s="180"/>
      <c r="H1523" s="180"/>
      <c r="J1523" s="181"/>
      <c r="L1523" s="199"/>
    </row>
    <row r="1524" spans="1:12" s="178" customFormat="1" ht="15">
      <c r="A1524" s="190"/>
      <c r="G1524" s="180"/>
      <c r="H1524" s="180"/>
      <c r="J1524" s="181"/>
      <c r="L1524" s="199"/>
    </row>
    <row r="1525" spans="1:12" s="178" customFormat="1" ht="15">
      <c r="A1525" s="190"/>
      <c r="G1525" s="180"/>
      <c r="H1525" s="180"/>
      <c r="J1525" s="181"/>
      <c r="L1525" s="199"/>
    </row>
    <row r="1526" spans="1:12" s="178" customFormat="1" ht="15">
      <c r="A1526" s="190"/>
      <c r="G1526" s="180"/>
      <c r="H1526" s="180"/>
      <c r="J1526" s="181"/>
      <c r="L1526" s="199"/>
    </row>
    <row r="1527" spans="1:12" s="178" customFormat="1" ht="15">
      <c r="A1527" s="190"/>
      <c r="G1527" s="180"/>
      <c r="H1527" s="180"/>
      <c r="J1527" s="181"/>
      <c r="L1527" s="199"/>
    </row>
    <row r="1528" spans="1:12" s="178" customFormat="1" ht="15">
      <c r="A1528" s="190"/>
      <c r="G1528" s="180"/>
      <c r="H1528" s="180"/>
      <c r="J1528" s="181"/>
      <c r="L1528" s="199"/>
    </row>
    <row r="1529" spans="1:12" s="178" customFormat="1" ht="15">
      <c r="A1529" s="190"/>
      <c r="G1529" s="180"/>
      <c r="H1529" s="180"/>
      <c r="J1529" s="181"/>
      <c r="L1529" s="199"/>
    </row>
    <row r="1530" spans="1:12" s="178" customFormat="1" ht="15">
      <c r="A1530" s="190"/>
      <c r="G1530" s="180"/>
      <c r="H1530" s="180"/>
      <c r="J1530" s="181"/>
      <c r="L1530" s="199"/>
    </row>
    <row r="1531" spans="1:12" s="178" customFormat="1" ht="15">
      <c r="A1531" s="190"/>
      <c r="G1531" s="180"/>
      <c r="H1531" s="180"/>
      <c r="J1531" s="181"/>
      <c r="L1531" s="199"/>
    </row>
    <row r="1532" spans="1:12" s="178" customFormat="1" ht="15">
      <c r="A1532" s="190"/>
      <c r="G1532" s="180"/>
      <c r="H1532" s="180"/>
      <c r="J1532" s="181"/>
      <c r="L1532" s="199"/>
    </row>
    <row r="1533" spans="1:12" s="178" customFormat="1" ht="15">
      <c r="A1533" s="190"/>
      <c r="G1533" s="180"/>
      <c r="H1533" s="180"/>
      <c r="J1533" s="181"/>
      <c r="L1533" s="199"/>
    </row>
    <row r="1534" spans="1:12" s="178" customFormat="1" ht="15">
      <c r="A1534" s="190"/>
      <c r="G1534" s="180"/>
      <c r="H1534" s="180"/>
      <c r="J1534" s="181"/>
      <c r="L1534" s="199"/>
    </row>
    <row r="1535" spans="1:12" s="178" customFormat="1" ht="15">
      <c r="A1535" s="190"/>
      <c r="G1535" s="180"/>
      <c r="H1535" s="180"/>
      <c r="J1535" s="181"/>
      <c r="L1535" s="199"/>
    </row>
    <row r="1536" spans="1:12" s="178" customFormat="1" ht="15">
      <c r="A1536" s="190"/>
      <c r="G1536" s="180"/>
      <c r="H1536" s="180"/>
      <c r="J1536" s="181"/>
      <c r="L1536" s="199"/>
    </row>
    <row r="1537" spans="1:12" s="178" customFormat="1" ht="15">
      <c r="A1537" s="190"/>
      <c r="G1537" s="180"/>
      <c r="H1537" s="180"/>
      <c r="J1537" s="181"/>
      <c r="L1537" s="199"/>
    </row>
    <row r="1538" spans="1:12" s="178" customFormat="1" ht="15">
      <c r="A1538" s="190"/>
      <c r="G1538" s="180"/>
      <c r="H1538" s="180"/>
      <c r="J1538" s="181"/>
      <c r="L1538" s="199"/>
    </row>
    <row r="1539" spans="1:12" s="178" customFormat="1" ht="15">
      <c r="A1539" s="190"/>
      <c r="G1539" s="180"/>
      <c r="H1539" s="180"/>
      <c r="J1539" s="181"/>
      <c r="L1539" s="199"/>
    </row>
    <row r="1540" spans="1:12" s="178" customFormat="1" ht="15">
      <c r="A1540" s="190"/>
      <c r="G1540" s="180"/>
      <c r="H1540" s="180"/>
      <c r="J1540" s="181"/>
      <c r="L1540" s="199"/>
    </row>
    <row r="1541" spans="1:12" s="178" customFormat="1" ht="15">
      <c r="A1541" s="190"/>
      <c r="G1541" s="180"/>
      <c r="H1541" s="180"/>
      <c r="J1541" s="181"/>
      <c r="L1541" s="199"/>
    </row>
    <row r="1542" spans="1:12" s="178" customFormat="1" ht="15">
      <c r="A1542" s="190"/>
      <c r="G1542" s="180"/>
      <c r="H1542" s="180"/>
      <c r="J1542" s="181"/>
      <c r="L1542" s="199"/>
    </row>
    <row r="1543" spans="1:12" s="178" customFormat="1" ht="15">
      <c r="A1543" s="190"/>
      <c r="G1543" s="180"/>
      <c r="H1543" s="180"/>
      <c r="J1543" s="181"/>
      <c r="L1543" s="199"/>
    </row>
    <row r="1544" spans="1:12" s="178" customFormat="1" ht="15">
      <c r="A1544" s="190"/>
      <c r="G1544" s="180"/>
      <c r="H1544" s="180"/>
      <c r="J1544" s="181"/>
      <c r="L1544" s="199"/>
    </row>
    <row r="1545" spans="1:12" s="178" customFormat="1" ht="15">
      <c r="A1545" s="190"/>
      <c r="G1545" s="180"/>
      <c r="H1545" s="180"/>
      <c r="J1545" s="181"/>
      <c r="L1545" s="199"/>
    </row>
    <row r="1546" spans="1:12" s="178" customFormat="1" ht="15">
      <c r="A1546" s="190"/>
      <c r="G1546" s="180"/>
      <c r="H1546" s="180"/>
      <c r="J1546" s="181"/>
      <c r="L1546" s="199"/>
    </row>
    <row r="1547" spans="1:12" s="178" customFormat="1" ht="15">
      <c r="A1547" s="190"/>
      <c r="G1547" s="180"/>
      <c r="H1547" s="180"/>
      <c r="J1547" s="181"/>
      <c r="L1547" s="199"/>
    </row>
    <row r="1548" spans="1:12" s="178" customFormat="1" ht="15">
      <c r="A1548" s="190"/>
      <c r="G1548" s="180"/>
      <c r="H1548" s="180"/>
      <c r="J1548" s="181"/>
      <c r="L1548" s="199"/>
    </row>
    <row r="1549" spans="1:12" s="178" customFormat="1" ht="15">
      <c r="A1549" s="190"/>
      <c r="G1549" s="180"/>
      <c r="H1549" s="180"/>
      <c r="J1549" s="181"/>
      <c r="L1549" s="199"/>
    </row>
    <row r="1550" spans="1:12" s="178" customFormat="1" ht="15">
      <c r="A1550" s="190"/>
      <c r="G1550" s="180"/>
      <c r="H1550" s="180"/>
      <c r="J1550" s="181"/>
      <c r="L1550" s="199"/>
    </row>
    <row r="1551" spans="1:12" s="178" customFormat="1" ht="15">
      <c r="A1551" s="190"/>
      <c r="G1551" s="180"/>
      <c r="H1551" s="180"/>
      <c r="J1551" s="181"/>
      <c r="L1551" s="199"/>
    </row>
    <row r="1552" spans="1:12" s="178" customFormat="1" ht="15">
      <c r="A1552" s="190"/>
      <c r="G1552" s="180"/>
      <c r="H1552" s="180"/>
      <c r="J1552" s="181"/>
      <c r="L1552" s="199"/>
    </row>
    <row r="1553" spans="1:12" s="178" customFormat="1" ht="15">
      <c r="A1553" s="190"/>
      <c r="G1553" s="180"/>
      <c r="H1553" s="180"/>
      <c r="J1553" s="181"/>
      <c r="L1553" s="199"/>
    </row>
    <row r="1554" spans="1:12" s="178" customFormat="1" ht="15">
      <c r="A1554" s="190"/>
      <c r="G1554" s="180"/>
      <c r="H1554" s="180"/>
      <c r="J1554" s="181"/>
      <c r="L1554" s="199"/>
    </row>
    <row r="1555" spans="1:12" s="178" customFormat="1" ht="15">
      <c r="A1555" s="190"/>
      <c r="G1555" s="180"/>
      <c r="H1555" s="180"/>
      <c r="J1555" s="181"/>
      <c r="L1555" s="199"/>
    </row>
    <row r="1556" spans="1:12" s="178" customFormat="1" ht="15">
      <c r="A1556" s="190"/>
      <c r="G1556" s="180"/>
      <c r="H1556" s="180"/>
      <c r="J1556" s="181"/>
      <c r="L1556" s="199"/>
    </row>
    <row r="1557" spans="1:12" s="178" customFormat="1" ht="15">
      <c r="A1557" s="190"/>
      <c r="G1557" s="180"/>
      <c r="H1557" s="180"/>
      <c r="J1557" s="181"/>
      <c r="L1557" s="199"/>
    </row>
    <row r="1558" spans="1:12" s="178" customFormat="1" ht="15">
      <c r="A1558" s="190"/>
      <c r="G1558" s="180"/>
      <c r="H1558" s="180"/>
      <c r="J1558" s="181"/>
      <c r="L1558" s="199"/>
    </row>
    <row r="1559" spans="1:12" s="178" customFormat="1" ht="15">
      <c r="A1559" s="190"/>
      <c r="G1559" s="180"/>
      <c r="H1559" s="180"/>
      <c r="J1559" s="181"/>
      <c r="L1559" s="199"/>
    </row>
    <row r="1560" spans="1:12" s="178" customFormat="1" ht="15">
      <c r="A1560" s="190"/>
      <c r="G1560" s="180"/>
      <c r="H1560" s="180"/>
      <c r="J1560" s="181"/>
      <c r="L1560" s="199"/>
    </row>
    <row r="1561" spans="1:12" s="178" customFormat="1" ht="15">
      <c r="A1561" s="190"/>
      <c r="G1561" s="180"/>
      <c r="H1561" s="180"/>
      <c r="J1561" s="181"/>
      <c r="L1561" s="199"/>
    </row>
    <row r="1562" spans="1:12" s="178" customFormat="1" ht="15">
      <c r="A1562" s="190"/>
      <c r="G1562" s="180"/>
      <c r="H1562" s="180"/>
      <c r="J1562" s="181"/>
      <c r="L1562" s="199"/>
    </row>
    <row r="1563" spans="1:12" s="178" customFormat="1" ht="15">
      <c r="A1563" s="190"/>
      <c r="G1563" s="180"/>
      <c r="H1563" s="180"/>
      <c r="J1563" s="181"/>
      <c r="L1563" s="199"/>
    </row>
    <row r="1564" spans="1:12" s="178" customFormat="1" ht="15">
      <c r="A1564" s="190"/>
      <c r="G1564" s="180"/>
      <c r="H1564" s="180"/>
      <c r="J1564" s="181"/>
      <c r="L1564" s="199"/>
    </row>
    <row r="1565" spans="1:12" s="178" customFormat="1" ht="15">
      <c r="A1565" s="190"/>
      <c r="G1565" s="180"/>
      <c r="H1565" s="180"/>
      <c r="J1565" s="181"/>
      <c r="L1565" s="199"/>
    </row>
    <row r="1566" spans="1:12" s="178" customFormat="1" ht="15">
      <c r="A1566" s="190"/>
      <c r="G1566" s="180"/>
      <c r="H1566" s="180"/>
      <c r="J1566" s="181"/>
      <c r="L1566" s="199"/>
    </row>
    <row r="1567" spans="1:12" s="178" customFormat="1" ht="15">
      <c r="A1567" s="190"/>
      <c r="G1567" s="180"/>
      <c r="H1567" s="180"/>
      <c r="J1567" s="181"/>
      <c r="L1567" s="199"/>
    </row>
    <row r="1568" spans="1:12" s="178" customFormat="1" ht="15">
      <c r="A1568" s="190"/>
      <c r="G1568" s="180"/>
      <c r="H1568" s="180"/>
      <c r="J1568" s="181"/>
      <c r="L1568" s="199"/>
    </row>
    <row r="1569" spans="1:12" s="178" customFormat="1" ht="15">
      <c r="A1569" s="190"/>
      <c r="G1569" s="180"/>
      <c r="H1569" s="180"/>
      <c r="J1569" s="181"/>
      <c r="L1569" s="199"/>
    </row>
    <row r="1570" spans="1:12" s="178" customFormat="1" ht="15">
      <c r="A1570" s="190"/>
      <c r="G1570" s="180"/>
      <c r="H1570" s="180"/>
      <c r="J1570" s="181"/>
      <c r="L1570" s="199"/>
    </row>
    <row r="1571" spans="1:12" s="178" customFormat="1" ht="15">
      <c r="A1571" s="190"/>
      <c r="G1571" s="180"/>
      <c r="H1571" s="180"/>
      <c r="J1571" s="181"/>
      <c r="L1571" s="199"/>
    </row>
    <row r="1572" spans="1:12" s="178" customFormat="1" ht="15">
      <c r="A1572" s="190"/>
      <c r="G1572" s="180"/>
      <c r="H1572" s="180"/>
      <c r="J1572" s="181"/>
      <c r="L1572" s="199"/>
    </row>
    <row r="1573" spans="1:12" s="178" customFormat="1" ht="15">
      <c r="A1573" s="190"/>
      <c r="G1573" s="180"/>
      <c r="H1573" s="180"/>
      <c r="J1573" s="181"/>
      <c r="L1573" s="199"/>
    </row>
    <row r="1574" spans="1:12" s="178" customFormat="1" ht="15">
      <c r="A1574" s="190"/>
      <c r="G1574" s="180"/>
      <c r="H1574" s="180"/>
      <c r="J1574" s="181"/>
      <c r="L1574" s="199"/>
    </row>
    <row r="1575" spans="1:12" s="178" customFormat="1" ht="15">
      <c r="A1575" s="190"/>
      <c r="G1575" s="180"/>
      <c r="H1575" s="180"/>
      <c r="J1575" s="181"/>
      <c r="L1575" s="199"/>
    </row>
    <row r="1576" spans="1:12" s="178" customFormat="1" ht="15">
      <c r="A1576" s="190"/>
      <c r="G1576" s="180"/>
      <c r="H1576" s="180"/>
      <c r="J1576" s="181"/>
      <c r="L1576" s="199"/>
    </row>
    <row r="1577" spans="1:12" s="178" customFormat="1" ht="15">
      <c r="A1577" s="190"/>
      <c r="G1577" s="180"/>
      <c r="H1577" s="180"/>
      <c r="J1577" s="181"/>
      <c r="L1577" s="199"/>
    </row>
    <row r="1578" spans="1:12" s="178" customFormat="1" ht="15">
      <c r="A1578" s="190"/>
      <c r="G1578" s="180"/>
      <c r="H1578" s="180"/>
      <c r="J1578" s="181"/>
      <c r="L1578" s="199"/>
    </row>
    <row r="1579" spans="1:12" s="178" customFormat="1" ht="15">
      <c r="A1579" s="190"/>
      <c r="G1579" s="180"/>
      <c r="H1579" s="180"/>
      <c r="J1579" s="181"/>
      <c r="L1579" s="199"/>
    </row>
    <row r="1580" spans="1:12" s="178" customFormat="1" ht="15">
      <c r="A1580" s="190"/>
      <c r="G1580" s="180"/>
      <c r="H1580" s="180"/>
      <c r="J1580" s="181"/>
      <c r="L1580" s="199"/>
    </row>
    <row r="1581" spans="1:12" s="178" customFormat="1" ht="15">
      <c r="A1581" s="190"/>
      <c r="G1581" s="180"/>
      <c r="H1581" s="180"/>
      <c r="J1581" s="181"/>
      <c r="L1581" s="199"/>
    </row>
    <row r="1582" spans="1:12" s="178" customFormat="1" ht="15">
      <c r="A1582" s="190"/>
      <c r="G1582" s="180"/>
      <c r="H1582" s="180"/>
      <c r="J1582" s="181"/>
      <c r="L1582" s="199"/>
    </row>
    <row r="1583" spans="1:12" s="178" customFormat="1" ht="15">
      <c r="A1583" s="190"/>
      <c r="G1583" s="180"/>
      <c r="H1583" s="180"/>
      <c r="J1583" s="181"/>
      <c r="L1583" s="199"/>
    </row>
    <row r="1584" spans="1:12" s="178" customFormat="1" ht="15">
      <c r="A1584" s="190"/>
      <c r="G1584" s="180"/>
      <c r="H1584" s="180"/>
      <c r="J1584" s="181"/>
      <c r="L1584" s="199"/>
    </row>
    <row r="1585" spans="1:12" s="178" customFormat="1" ht="15">
      <c r="A1585" s="190"/>
      <c r="G1585" s="180"/>
      <c r="H1585" s="180"/>
      <c r="J1585" s="181"/>
      <c r="L1585" s="199"/>
    </row>
    <row r="1586" spans="1:12" s="178" customFormat="1" ht="15">
      <c r="A1586" s="190"/>
      <c r="G1586" s="180"/>
      <c r="H1586" s="180"/>
      <c r="J1586" s="181"/>
      <c r="L1586" s="199"/>
    </row>
    <row r="1587" spans="1:12" s="178" customFormat="1" ht="15">
      <c r="A1587" s="190"/>
      <c r="G1587" s="180"/>
      <c r="H1587" s="180"/>
      <c r="J1587" s="181"/>
      <c r="L1587" s="199"/>
    </row>
    <row r="1588" spans="1:12" s="178" customFormat="1" ht="15">
      <c r="A1588" s="190"/>
      <c r="G1588" s="180"/>
      <c r="H1588" s="180"/>
      <c r="J1588" s="181"/>
      <c r="L1588" s="199"/>
    </row>
    <row r="1589" spans="1:12" s="178" customFormat="1" ht="15">
      <c r="A1589" s="190"/>
      <c r="G1589" s="180"/>
      <c r="H1589" s="180"/>
      <c r="J1589" s="181"/>
      <c r="L1589" s="199"/>
    </row>
    <row r="1590" spans="1:12" s="178" customFormat="1" ht="15">
      <c r="A1590" s="190"/>
      <c r="G1590" s="180"/>
      <c r="H1590" s="180"/>
      <c r="J1590" s="181"/>
      <c r="L1590" s="199"/>
    </row>
    <row r="1591" spans="1:12" s="178" customFormat="1" ht="15">
      <c r="A1591" s="190"/>
      <c r="G1591" s="180"/>
      <c r="H1591" s="180"/>
      <c r="J1591" s="181"/>
      <c r="L1591" s="199"/>
    </row>
    <row r="1592" spans="1:12" s="178" customFormat="1" ht="15">
      <c r="A1592" s="190"/>
      <c r="G1592" s="180"/>
      <c r="H1592" s="180"/>
      <c r="J1592" s="181"/>
      <c r="L1592" s="199"/>
    </row>
    <row r="1593" spans="1:12" s="178" customFormat="1" ht="15">
      <c r="A1593" s="190"/>
      <c r="G1593" s="180"/>
      <c r="H1593" s="180"/>
      <c r="J1593" s="181"/>
      <c r="L1593" s="199"/>
    </row>
    <row r="1594" spans="1:12" s="178" customFormat="1" ht="15">
      <c r="A1594" s="190"/>
      <c r="G1594" s="180"/>
      <c r="H1594" s="180"/>
      <c r="J1594" s="181"/>
      <c r="L1594" s="199"/>
    </row>
    <row r="1595" spans="1:12" s="178" customFormat="1" ht="15">
      <c r="A1595" s="190"/>
      <c r="G1595" s="180"/>
      <c r="H1595" s="180"/>
      <c r="J1595" s="181"/>
      <c r="L1595" s="199"/>
    </row>
    <row r="1596" spans="1:12" s="178" customFormat="1" ht="15">
      <c r="A1596" s="190"/>
      <c r="G1596" s="180"/>
      <c r="H1596" s="180"/>
      <c r="J1596" s="181"/>
      <c r="L1596" s="199"/>
    </row>
    <row r="1597" spans="1:12" s="178" customFormat="1" ht="15">
      <c r="A1597" s="190"/>
      <c r="G1597" s="180"/>
      <c r="H1597" s="180"/>
      <c r="J1597" s="181"/>
      <c r="L1597" s="199"/>
    </row>
    <row r="1598" spans="1:12" s="178" customFormat="1" ht="15">
      <c r="A1598" s="190"/>
      <c r="G1598" s="180"/>
      <c r="H1598" s="180"/>
      <c r="J1598" s="181"/>
      <c r="L1598" s="199"/>
    </row>
    <row r="1599" spans="1:12" s="178" customFormat="1" ht="15">
      <c r="A1599" s="190"/>
      <c r="G1599" s="180"/>
      <c r="H1599" s="180"/>
      <c r="J1599" s="181"/>
      <c r="L1599" s="199"/>
    </row>
    <row r="1600" spans="1:12" s="178" customFormat="1" ht="15">
      <c r="A1600" s="190"/>
      <c r="G1600" s="180"/>
      <c r="H1600" s="180"/>
      <c r="J1600" s="181"/>
      <c r="L1600" s="199"/>
    </row>
    <row r="1601" spans="1:12" s="178" customFormat="1" ht="15">
      <c r="A1601" s="190"/>
      <c r="G1601" s="180"/>
      <c r="H1601" s="180"/>
      <c r="J1601" s="181"/>
      <c r="L1601" s="199"/>
    </row>
    <row r="1602" spans="1:12" s="178" customFormat="1" ht="15">
      <c r="A1602" s="190"/>
      <c r="G1602" s="180"/>
      <c r="H1602" s="180"/>
      <c r="J1602" s="181"/>
      <c r="L1602" s="199"/>
    </row>
    <row r="1603" spans="1:12" s="178" customFormat="1" ht="15">
      <c r="A1603" s="190"/>
      <c r="G1603" s="180"/>
      <c r="H1603" s="180"/>
      <c r="J1603" s="181"/>
      <c r="L1603" s="199"/>
    </row>
    <row r="1604" spans="1:12" s="178" customFormat="1" ht="15">
      <c r="A1604" s="190"/>
      <c r="G1604" s="180"/>
      <c r="H1604" s="180"/>
      <c r="J1604" s="181"/>
      <c r="L1604" s="199"/>
    </row>
    <row r="1605" spans="1:12" s="178" customFormat="1" ht="15">
      <c r="A1605" s="190"/>
      <c r="G1605" s="180"/>
      <c r="H1605" s="180"/>
      <c r="J1605" s="181"/>
      <c r="L1605" s="199"/>
    </row>
    <row r="1606" spans="1:12" s="178" customFormat="1" ht="15">
      <c r="A1606" s="190"/>
      <c r="G1606" s="180"/>
      <c r="H1606" s="180"/>
      <c r="J1606" s="181"/>
      <c r="L1606" s="199"/>
    </row>
    <row r="1607" spans="1:12" s="178" customFormat="1" ht="15">
      <c r="A1607" s="190"/>
      <c r="G1607" s="180"/>
      <c r="H1607" s="180"/>
      <c r="J1607" s="181"/>
      <c r="L1607" s="199"/>
    </row>
    <row r="1608" spans="1:12" s="178" customFormat="1" ht="15">
      <c r="A1608" s="190"/>
      <c r="G1608" s="180"/>
      <c r="H1608" s="180"/>
      <c r="J1608" s="181"/>
      <c r="L1608" s="199"/>
    </row>
    <row r="1609" spans="1:12" s="178" customFormat="1" ht="15">
      <c r="A1609" s="190"/>
      <c r="G1609" s="180"/>
      <c r="H1609" s="180"/>
      <c r="J1609" s="181"/>
      <c r="L1609" s="199"/>
    </row>
    <row r="1610" spans="1:12" s="178" customFormat="1" ht="15">
      <c r="A1610" s="190"/>
      <c r="G1610" s="180"/>
      <c r="H1610" s="180"/>
      <c r="J1610" s="181"/>
      <c r="L1610" s="199"/>
    </row>
    <row r="1611" spans="1:12" s="178" customFormat="1" ht="15">
      <c r="A1611" s="190"/>
      <c r="G1611" s="180"/>
      <c r="H1611" s="180"/>
      <c r="J1611" s="181"/>
      <c r="L1611" s="199"/>
    </row>
    <row r="1612" spans="1:12" s="178" customFormat="1" ht="15">
      <c r="A1612" s="190"/>
      <c r="G1612" s="180"/>
      <c r="H1612" s="180"/>
      <c r="J1612" s="181"/>
      <c r="L1612" s="199"/>
    </row>
    <row r="1613" spans="1:12" s="178" customFormat="1" ht="15">
      <c r="A1613" s="190"/>
      <c r="G1613" s="180"/>
      <c r="H1613" s="180"/>
      <c r="J1613" s="181"/>
      <c r="L1613" s="199"/>
    </row>
    <row r="1614" spans="1:12" s="178" customFormat="1" ht="15">
      <c r="A1614" s="190"/>
      <c r="G1614" s="180"/>
      <c r="H1614" s="180"/>
      <c r="J1614" s="181"/>
      <c r="L1614" s="199"/>
    </row>
    <row r="1615" spans="1:12" s="178" customFormat="1" ht="15">
      <c r="A1615" s="190"/>
      <c r="G1615" s="180"/>
      <c r="H1615" s="180"/>
      <c r="J1615" s="181"/>
      <c r="L1615" s="199"/>
    </row>
    <row r="1616" spans="1:12" s="178" customFormat="1" ht="15">
      <c r="A1616" s="190"/>
      <c r="G1616" s="180"/>
      <c r="H1616" s="180"/>
      <c r="J1616" s="181"/>
      <c r="L1616" s="199"/>
    </row>
    <row r="1617" spans="1:12" s="178" customFormat="1" ht="15">
      <c r="A1617" s="190"/>
      <c r="G1617" s="180"/>
      <c r="H1617" s="180"/>
      <c r="J1617" s="181"/>
      <c r="L1617" s="199"/>
    </row>
    <row r="1618" spans="1:12" s="178" customFormat="1" ht="15">
      <c r="A1618" s="190"/>
      <c r="G1618" s="180"/>
      <c r="H1618" s="180"/>
      <c r="J1618" s="181"/>
      <c r="L1618" s="199"/>
    </row>
    <row r="1619" spans="1:12" s="178" customFormat="1" ht="15">
      <c r="A1619" s="190"/>
      <c r="G1619" s="180"/>
      <c r="H1619" s="180"/>
      <c r="J1619" s="181"/>
      <c r="L1619" s="199"/>
    </row>
    <row r="1620" spans="1:12" s="178" customFormat="1" ht="15">
      <c r="A1620" s="190"/>
      <c r="G1620" s="180"/>
      <c r="H1620" s="180"/>
      <c r="J1620" s="181"/>
      <c r="L1620" s="199"/>
    </row>
    <row r="1621" spans="1:12" s="178" customFormat="1" ht="15">
      <c r="A1621" s="190"/>
      <c r="G1621" s="180"/>
      <c r="H1621" s="180"/>
      <c r="J1621" s="181"/>
      <c r="L1621" s="199"/>
    </row>
    <row r="1622" spans="1:12" s="178" customFormat="1" ht="15">
      <c r="A1622" s="190"/>
      <c r="G1622" s="180"/>
      <c r="H1622" s="180"/>
      <c r="J1622" s="181"/>
      <c r="L1622" s="199"/>
    </row>
    <row r="1623" spans="1:12" s="178" customFormat="1" ht="15">
      <c r="A1623" s="190"/>
      <c r="G1623" s="180"/>
      <c r="H1623" s="180"/>
      <c r="J1623" s="181"/>
      <c r="L1623" s="199"/>
    </row>
    <row r="1624" spans="1:12" s="178" customFormat="1" ht="15">
      <c r="A1624" s="190"/>
      <c r="G1624" s="180"/>
      <c r="H1624" s="180"/>
      <c r="J1624" s="181"/>
      <c r="L1624" s="199"/>
    </row>
    <row r="1625" spans="1:12" s="178" customFormat="1" ht="15">
      <c r="A1625" s="190"/>
      <c r="G1625" s="180"/>
      <c r="H1625" s="180"/>
      <c r="J1625" s="181"/>
      <c r="L1625" s="199"/>
    </row>
    <row r="1626" spans="1:12" s="178" customFormat="1" ht="15">
      <c r="A1626" s="190"/>
      <c r="G1626" s="180"/>
      <c r="H1626" s="180"/>
      <c r="J1626" s="181"/>
      <c r="L1626" s="199"/>
    </row>
    <row r="1627" spans="1:12" s="178" customFormat="1" ht="15">
      <c r="A1627" s="190"/>
      <c r="G1627" s="180"/>
      <c r="H1627" s="180"/>
      <c r="J1627" s="181"/>
      <c r="L1627" s="199"/>
    </row>
    <row r="1628" spans="1:12" s="178" customFormat="1" ht="15">
      <c r="A1628" s="190"/>
      <c r="G1628" s="180"/>
      <c r="H1628" s="180"/>
      <c r="J1628" s="181"/>
      <c r="L1628" s="199"/>
    </row>
    <row r="1629" spans="1:12" s="178" customFormat="1" ht="15">
      <c r="A1629" s="190"/>
      <c r="G1629" s="180"/>
      <c r="H1629" s="180"/>
      <c r="J1629" s="181"/>
      <c r="L1629" s="199"/>
    </row>
    <row r="1630" spans="1:12" s="178" customFormat="1" ht="15">
      <c r="A1630" s="190"/>
      <c r="G1630" s="180"/>
      <c r="H1630" s="180"/>
      <c r="J1630" s="181"/>
      <c r="L1630" s="199"/>
    </row>
    <row r="1631" spans="1:12" s="178" customFormat="1" ht="15">
      <c r="A1631" s="190"/>
      <c r="G1631" s="180"/>
      <c r="H1631" s="180"/>
      <c r="J1631" s="181"/>
      <c r="L1631" s="199"/>
    </row>
    <row r="1632" spans="1:12" s="178" customFormat="1" ht="15">
      <c r="A1632" s="190"/>
      <c r="G1632" s="180"/>
      <c r="H1632" s="180"/>
      <c r="J1632" s="181"/>
      <c r="L1632" s="199"/>
    </row>
    <row r="1633" spans="1:12" s="178" customFormat="1" ht="15">
      <c r="A1633" s="190"/>
      <c r="G1633" s="180"/>
      <c r="H1633" s="180"/>
      <c r="J1633" s="181"/>
      <c r="L1633" s="199"/>
    </row>
    <row r="1634" spans="1:12" s="178" customFormat="1" ht="15">
      <c r="A1634" s="190"/>
      <c r="G1634" s="180"/>
      <c r="H1634" s="180"/>
      <c r="J1634" s="181"/>
      <c r="L1634" s="199"/>
    </row>
    <row r="1635" spans="1:12" s="178" customFormat="1" ht="15">
      <c r="A1635" s="190"/>
      <c r="G1635" s="180"/>
      <c r="H1635" s="180"/>
      <c r="J1635" s="181"/>
      <c r="L1635" s="199"/>
    </row>
    <row r="1636" spans="1:12" s="178" customFormat="1" ht="15">
      <c r="A1636" s="190"/>
      <c r="G1636" s="180"/>
      <c r="H1636" s="180"/>
      <c r="J1636" s="181"/>
      <c r="L1636" s="199"/>
    </row>
    <row r="1637" spans="1:12" s="178" customFormat="1" ht="15">
      <c r="A1637" s="190"/>
      <c r="G1637" s="180"/>
      <c r="H1637" s="180"/>
      <c r="J1637" s="181"/>
      <c r="L1637" s="199"/>
    </row>
    <row r="1638" spans="1:12" s="178" customFormat="1" ht="15">
      <c r="A1638" s="190"/>
      <c r="G1638" s="180"/>
      <c r="H1638" s="180"/>
      <c r="J1638" s="181"/>
      <c r="L1638" s="199"/>
    </row>
    <row r="1639" spans="1:12" s="178" customFormat="1" ht="15">
      <c r="A1639" s="190"/>
      <c r="G1639" s="180"/>
      <c r="H1639" s="180"/>
      <c r="J1639" s="181"/>
      <c r="L1639" s="199"/>
    </row>
    <row r="1640" spans="1:12" s="178" customFormat="1" ht="15">
      <c r="A1640" s="190"/>
      <c r="G1640" s="180"/>
      <c r="H1640" s="180"/>
      <c r="J1640" s="181"/>
      <c r="L1640" s="199"/>
    </row>
    <row r="1641" spans="1:12" s="178" customFormat="1" ht="15">
      <c r="A1641" s="190"/>
      <c r="G1641" s="180"/>
      <c r="H1641" s="180"/>
      <c r="J1641" s="181"/>
      <c r="L1641" s="199"/>
    </row>
    <row r="1642" spans="1:12" s="178" customFormat="1" ht="15">
      <c r="A1642" s="190"/>
      <c r="G1642" s="180"/>
      <c r="H1642" s="180"/>
      <c r="J1642" s="181"/>
      <c r="L1642" s="199"/>
    </row>
    <row r="1643" spans="1:12" s="178" customFormat="1" ht="15">
      <c r="A1643" s="190"/>
      <c r="G1643" s="180"/>
      <c r="H1643" s="180"/>
      <c r="J1643" s="181"/>
      <c r="L1643" s="199"/>
    </row>
    <row r="1644" spans="1:12" s="178" customFormat="1" ht="15">
      <c r="A1644" s="190"/>
      <c r="G1644" s="180"/>
      <c r="H1644" s="180"/>
      <c r="J1644" s="181"/>
      <c r="L1644" s="199"/>
    </row>
    <row r="1645" spans="1:12" s="178" customFormat="1" ht="15">
      <c r="A1645" s="190"/>
      <c r="G1645" s="180"/>
      <c r="H1645" s="180"/>
      <c r="J1645" s="181"/>
      <c r="L1645" s="199"/>
    </row>
    <row r="1646" spans="1:12" s="178" customFormat="1" ht="15">
      <c r="A1646" s="190"/>
      <c r="G1646" s="180"/>
      <c r="H1646" s="180"/>
      <c r="J1646" s="181"/>
      <c r="L1646" s="199"/>
    </row>
    <row r="1647" spans="1:12" s="178" customFormat="1" ht="15">
      <c r="A1647" s="190"/>
      <c r="G1647" s="180"/>
      <c r="H1647" s="180"/>
      <c r="J1647" s="181"/>
      <c r="L1647" s="199"/>
    </row>
    <row r="1648" spans="1:12" s="178" customFormat="1" ht="15">
      <c r="A1648" s="190"/>
      <c r="G1648" s="180"/>
      <c r="H1648" s="180"/>
      <c r="J1648" s="181"/>
      <c r="L1648" s="199"/>
    </row>
    <row r="1649" spans="1:12" s="178" customFormat="1" ht="15">
      <c r="A1649" s="190"/>
      <c r="G1649" s="180"/>
      <c r="H1649" s="180"/>
      <c r="J1649" s="181"/>
      <c r="L1649" s="199"/>
    </row>
    <row r="1650" spans="1:12" s="178" customFormat="1" ht="15">
      <c r="A1650" s="190"/>
      <c r="G1650" s="180"/>
      <c r="H1650" s="180"/>
      <c r="J1650" s="181"/>
      <c r="L1650" s="199"/>
    </row>
    <row r="1651" spans="1:12" s="178" customFormat="1" ht="15">
      <c r="A1651" s="190"/>
      <c r="G1651" s="180"/>
      <c r="H1651" s="180"/>
      <c r="J1651" s="181"/>
      <c r="L1651" s="199"/>
    </row>
    <row r="1652" spans="1:12" s="178" customFormat="1" ht="15">
      <c r="A1652" s="190"/>
      <c r="G1652" s="180"/>
      <c r="H1652" s="180"/>
      <c r="J1652" s="181"/>
      <c r="L1652" s="199"/>
    </row>
    <row r="1653" spans="1:12" s="178" customFormat="1" ht="15">
      <c r="A1653" s="190"/>
      <c r="G1653" s="180"/>
      <c r="H1653" s="180"/>
      <c r="J1653" s="181"/>
      <c r="L1653" s="199"/>
    </row>
    <row r="1654" spans="1:12" s="178" customFormat="1" ht="15">
      <c r="A1654" s="190"/>
      <c r="G1654" s="180"/>
      <c r="H1654" s="180"/>
      <c r="J1654" s="181"/>
      <c r="L1654" s="199"/>
    </row>
    <row r="1655" spans="1:12" s="178" customFormat="1" ht="15">
      <c r="A1655" s="190"/>
      <c r="G1655" s="180"/>
      <c r="H1655" s="180"/>
      <c r="J1655" s="181"/>
      <c r="L1655" s="199"/>
    </row>
    <row r="1656" spans="1:12" s="178" customFormat="1" ht="15">
      <c r="A1656" s="190"/>
      <c r="G1656" s="180"/>
      <c r="H1656" s="180"/>
      <c r="J1656" s="181"/>
      <c r="L1656" s="199"/>
    </row>
    <row r="1657" spans="1:12" s="178" customFormat="1" ht="15">
      <c r="A1657" s="190"/>
      <c r="G1657" s="180"/>
      <c r="H1657" s="180"/>
      <c r="J1657" s="181"/>
      <c r="L1657" s="199"/>
    </row>
    <row r="1658" spans="1:12" s="178" customFormat="1" ht="15">
      <c r="A1658" s="190"/>
      <c r="G1658" s="180"/>
      <c r="H1658" s="180"/>
      <c r="J1658" s="181"/>
      <c r="L1658" s="199"/>
    </row>
    <row r="1659" spans="1:12" s="178" customFormat="1" ht="15">
      <c r="A1659" s="190"/>
      <c r="G1659" s="180"/>
      <c r="H1659" s="180"/>
      <c r="J1659" s="181"/>
      <c r="L1659" s="199"/>
    </row>
    <row r="1660" spans="1:12" s="178" customFormat="1" ht="15">
      <c r="A1660" s="190"/>
      <c r="G1660" s="180"/>
      <c r="H1660" s="180"/>
      <c r="J1660" s="181"/>
      <c r="L1660" s="199"/>
    </row>
    <row r="1661" spans="1:12" s="178" customFormat="1" ht="15">
      <c r="A1661" s="190"/>
      <c r="G1661" s="180"/>
      <c r="H1661" s="180"/>
      <c r="J1661" s="181"/>
      <c r="L1661" s="199"/>
    </row>
    <row r="1662" spans="1:12" s="178" customFormat="1" ht="15">
      <c r="A1662" s="190"/>
      <c r="G1662" s="180"/>
      <c r="H1662" s="180"/>
      <c r="J1662" s="181"/>
      <c r="L1662" s="199"/>
    </row>
    <row r="1663" spans="1:12" s="178" customFormat="1" ht="15">
      <c r="A1663" s="190"/>
      <c r="G1663" s="180"/>
      <c r="H1663" s="180"/>
      <c r="J1663" s="181"/>
      <c r="L1663" s="199"/>
    </row>
    <row r="1664" spans="1:12" s="178" customFormat="1" ht="15">
      <c r="A1664" s="190"/>
      <c r="G1664" s="180"/>
      <c r="H1664" s="180"/>
      <c r="J1664" s="181"/>
      <c r="L1664" s="199"/>
    </row>
    <row r="1665" spans="1:12" s="178" customFormat="1" ht="15">
      <c r="A1665" s="190"/>
      <c r="G1665" s="180"/>
      <c r="H1665" s="180"/>
      <c r="J1665" s="181"/>
      <c r="L1665" s="199"/>
    </row>
    <row r="1666" spans="1:12" s="178" customFormat="1" ht="15">
      <c r="A1666" s="190"/>
      <c r="G1666" s="180"/>
      <c r="H1666" s="180"/>
      <c r="J1666" s="181"/>
      <c r="L1666" s="199"/>
    </row>
    <row r="1667" spans="1:12" s="178" customFormat="1" ht="15">
      <c r="A1667" s="190"/>
      <c r="G1667" s="180"/>
      <c r="H1667" s="180"/>
      <c r="J1667" s="181"/>
      <c r="L1667" s="199"/>
    </row>
    <row r="1668" spans="1:12" s="178" customFormat="1" ht="15">
      <c r="A1668" s="190"/>
      <c r="G1668" s="180"/>
      <c r="H1668" s="180"/>
      <c r="J1668" s="181"/>
      <c r="L1668" s="199"/>
    </row>
    <row r="1669" spans="1:12" s="178" customFormat="1" ht="15">
      <c r="A1669" s="190"/>
      <c r="G1669" s="180"/>
      <c r="H1669" s="180"/>
      <c r="J1669" s="181"/>
      <c r="L1669" s="199"/>
    </row>
    <row r="1670" spans="1:12" s="178" customFormat="1" ht="15">
      <c r="A1670" s="190"/>
      <c r="G1670" s="180"/>
      <c r="H1670" s="180"/>
      <c r="J1670" s="181"/>
      <c r="L1670" s="199"/>
    </row>
    <row r="1671" spans="1:12" s="178" customFormat="1" ht="15">
      <c r="A1671" s="190"/>
      <c r="G1671" s="180"/>
      <c r="H1671" s="180"/>
      <c r="J1671" s="181"/>
      <c r="L1671" s="199"/>
    </row>
    <row r="1672" spans="1:12" s="178" customFormat="1" ht="15">
      <c r="A1672" s="190"/>
      <c r="G1672" s="180"/>
      <c r="H1672" s="180"/>
      <c r="J1672" s="181"/>
      <c r="L1672" s="199"/>
    </row>
    <row r="1673" spans="1:12" s="178" customFormat="1" ht="15">
      <c r="A1673" s="190"/>
      <c r="G1673" s="180"/>
      <c r="H1673" s="180"/>
      <c r="J1673" s="181"/>
      <c r="L1673" s="199"/>
    </row>
    <row r="1674" spans="1:12" s="178" customFormat="1" ht="15">
      <c r="A1674" s="190"/>
      <c r="G1674" s="180"/>
      <c r="H1674" s="180"/>
      <c r="J1674" s="181"/>
      <c r="L1674" s="199"/>
    </row>
    <row r="1675" spans="1:12" s="178" customFormat="1" ht="15">
      <c r="A1675" s="190"/>
      <c r="G1675" s="180"/>
      <c r="H1675" s="180"/>
      <c r="J1675" s="181"/>
      <c r="L1675" s="199"/>
    </row>
    <row r="1676" spans="1:12" s="178" customFormat="1" ht="15">
      <c r="A1676" s="190"/>
      <c r="G1676" s="180"/>
      <c r="H1676" s="180"/>
      <c r="J1676" s="181"/>
      <c r="L1676" s="199"/>
    </row>
    <row r="1677" spans="1:12" s="178" customFormat="1" ht="15">
      <c r="A1677" s="190"/>
      <c r="G1677" s="180"/>
      <c r="H1677" s="180"/>
      <c r="J1677" s="181"/>
      <c r="L1677" s="199"/>
    </row>
    <row r="1678" spans="1:12" s="178" customFormat="1" ht="15">
      <c r="A1678" s="190"/>
      <c r="G1678" s="180"/>
      <c r="H1678" s="180"/>
      <c r="J1678" s="181"/>
      <c r="L1678" s="199"/>
    </row>
    <row r="1679" spans="1:12" s="178" customFormat="1" ht="15">
      <c r="A1679" s="190"/>
      <c r="G1679" s="180"/>
      <c r="H1679" s="180"/>
      <c r="J1679" s="181"/>
      <c r="L1679" s="199"/>
    </row>
    <row r="1680" spans="1:12" s="178" customFormat="1" ht="15">
      <c r="A1680" s="190"/>
      <c r="G1680" s="180"/>
      <c r="H1680" s="180"/>
      <c r="J1680" s="181"/>
      <c r="L1680" s="199"/>
    </row>
    <row r="1681" spans="1:12" s="178" customFormat="1" ht="15">
      <c r="A1681" s="190"/>
      <c r="G1681" s="180"/>
      <c r="H1681" s="180"/>
      <c r="J1681" s="181"/>
      <c r="L1681" s="199"/>
    </row>
    <row r="1682" spans="1:12" s="178" customFormat="1" ht="15">
      <c r="A1682" s="190"/>
      <c r="G1682" s="180"/>
      <c r="H1682" s="180"/>
      <c r="J1682" s="181"/>
      <c r="L1682" s="199"/>
    </row>
    <row r="1683" spans="1:12" s="178" customFormat="1" ht="15">
      <c r="A1683" s="190"/>
      <c r="G1683" s="180"/>
      <c r="H1683" s="180"/>
      <c r="J1683" s="181"/>
      <c r="L1683" s="199"/>
    </row>
    <row r="1684" spans="1:12" s="178" customFormat="1" ht="15">
      <c r="A1684" s="190"/>
      <c r="G1684" s="180"/>
      <c r="H1684" s="180"/>
      <c r="J1684" s="181"/>
      <c r="L1684" s="199"/>
    </row>
    <row r="1685" spans="1:12" s="178" customFormat="1" ht="15">
      <c r="A1685" s="190"/>
      <c r="G1685" s="180"/>
      <c r="H1685" s="180"/>
      <c r="J1685" s="181"/>
      <c r="L1685" s="199"/>
    </row>
    <row r="1686" spans="1:12" s="178" customFormat="1" ht="15">
      <c r="A1686" s="190"/>
      <c r="G1686" s="180"/>
      <c r="H1686" s="180"/>
      <c r="J1686" s="181"/>
      <c r="L1686" s="199"/>
    </row>
    <row r="1687" spans="1:12" s="178" customFormat="1" ht="15">
      <c r="A1687" s="190"/>
      <c r="G1687" s="180"/>
      <c r="H1687" s="180"/>
      <c r="J1687" s="181"/>
      <c r="L1687" s="199"/>
    </row>
    <row r="1688" spans="1:12" s="178" customFormat="1" ht="15">
      <c r="A1688" s="190"/>
      <c r="G1688" s="180"/>
      <c r="H1688" s="180"/>
      <c r="J1688" s="181"/>
      <c r="L1688" s="199"/>
    </row>
    <row r="1689" spans="1:12" s="178" customFormat="1" ht="15">
      <c r="A1689" s="190"/>
      <c r="G1689" s="180"/>
      <c r="H1689" s="180"/>
      <c r="J1689" s="181"/>
      <c r="L1689" s="199"/>
    </row>
    <row r="1690" spans="1:12" s="178" customFormat="1" ht="15">
      <c r="A1690" s="190"/>
      <c r="G1690" s="180"/>
      <c r="H1690" s="180"/>
      <c r="J1690" s="181"/>
      <c r="L1690" s="199"/>
    </row>
    <row r="1691" spans="1:12" s="178" customFormat="1" ht="15">
      <c r="A1691" s="190"/>
      <c r="G1691" s="180"/>
      <c r="H1691" s="180"/>
      <c r="J1691" s="181"/>
      <c r="L1691" s="199"/>
    </row>
    <row r="1692" spans="1:12" s="178" customFormat="1" ht="15">
      <c r="A1692" s="190"/>
      <c r="G1692" s="180"/>
      <c r="H1692" s="180"/>
      <c r="J1692" s="181"/>
      <c r="L1692" s="199"/>
    </row>
    <row r="1693" spans="1:12" s="178" customFormat="1" ht="15">
      <c r="A1693" s="190"/>
      <c r="G1693" s="180"/>
      <c r="H1693" s="180"/>
      <c r="J1693" s="181"/>
      <c r="L1693" s="199"/>
    </row>
    <row r="1694" spans="1:12" s="178" customFormat="1" ht="15">
      <c r="A1694" s="190"/>
      <c r="G1694" s="180"/>
      <c r="H1694" s="180"/>
      <c r="J1694" s="181"/>
      <c r="L1694" s="199"/>
    </row>
    <row r="1695" spans="1:12" s="178" customFormat="1" ht="15">
      <c r="A1695" s="190"/>
      <c r="G1695" s="180"/>
      <c r="H1695" s="180"/>
      <c r="J1695" s="181"/>
      <c r="L1695" s="199"/>
    </row>
    <row r="1696" spans="1:12" s="178" customFormat="1" ht="15">
      <c r="A1696" s="190"/>
      <c r="G1696" s="180"/>
      <c r="H1696" s="180"/>
      <c r="J1696" s="181"/>
      <c r="L1696" s="199"/>
    </row>
    <row r="1697" spans="1:12" s="178" customFormat="1" ht="15">
      <c r="A1697" s="190"/>
      <c r="G1697" s="180"/>
      <c r="H1697" s="180"/>
      <c r="J1697" s="181"/>
      <c r="L1697" s="199"/>
    </row>
    <row r="1698" spans="1:12" s="178" customFormat="1" ht="15">
      <c r="A1698" s="190"/>
      <c r="G1698" s="180"/>
      <c r="H1698" s="180"/>
      <c r="J1698" s="181"/>
      <c r="L1698" s="199"/>
    </row>
    <row r="1699" spans="1:12" s="178" customFormat="1" ht="15">
      <c r="A1699" s="190"/>
      <c r="G1699" s="180"/>
      <c r="H1699" s="180"/>
      <c r="J1699" s="181"/>
      <c r="L1699" s="199"/>
    </row>
    <row r="1700" spans="1:12" s="178" customFormat="1" ht="15">
      <c r="A1700" s="190"/>
      <c r="G1700" s="180"/>
      <c r="H1700" s="180"/>
      <c r="J1700" s="181"/>
      <c r="L1700" s="199"/>
    </row>
    <row r="1701" spans="1:12" s="178" customFormat="1" ht="15">
      <c r="A1701" s="190"/>
      <c r="G1701" s="180"/>
      <c r="H1701" s="180"/>
      <c r="J1701" s="181"/>
      <c r="L1701" s="199"/>
    </row>
    <row r="1702" spans="1:12" s="178" customFormat="1" ht="15">
      <c r="A1702" s="190"/>
      <c r="G1702" s="180"/>
      <c r="H1702" s="180"/>
      <c r="J1702" s="181"/>
      <c r="L1702" s="199"/>
    </row>
    <row r="1703" spans="1:12" s="178" customFormat="1" ht="15">
      <c r="A1703" s="190"/>
      <c r="G1703" s="180"/>
      <c r="H1703" s="180"/>
      <c r="J1703" s="181"/>
      <c r="L1703" s="199"/>
    </row>
    <row r="1704" spans="1:12" s="178" customFormat="1" ht="15">
      <c r="A1704" s="190"/>
      <c r="G1704" s="180"/>
      <c r="H1704" s="180"/>
      <c r="J1704" s="181"/>
      <c r="L1704" s="199"/>
    </row>
    <row r="1705" spans="1:12" s="178" customFormat="1" ht="15">
      <c r="A1705" s="190"/>
      <c r="G1705" s="180"/>
      <c r="H1705" s="180"/>
      <c r="J1705" s="181"/>
      <c r="L1705" s="199"/>
    </row>
    <row r="1706" spans="1:12" s="178" customFormat="1" ht="15">
      <c r="A1706" s="190"/>
      <c r="G1706" s="180"/>
      <c r="H1706" s="180"/>
      <c r="J1706" s="181"/>
      <c r="L1706" s="199"/>
    </row>
    <row r="1707" spans="1:12" s="178" customFormat="1" ht="15">
      <c r="A1707" s="190"/>
      <c r="G1707" s="180"/>
      <c r="H1707" s="180"/>
      <c r="J1707" s="181"/>
      <c r="L1707" s="199"/>
    </row>
    <row r="1708" spans="1:12" s="178" customFormat="1" ht="15">
      <c r="A1708" s="190"/>
      <c r="G1708" s="180"/>
      <c r="H1708" s="180"/>
      <c r="J1708" s="181"/>
      <c r="L1708" s="199"/>
    </row>
    <row r="1709" spans="1:12" s="178" customFormat="1" ht="15">
      <c r="A1709" s="190"/>
      <c r="G1709" s="180"/>
      <c r="H1709" s="180"/>
      <c r="J1709" s="181"/>
      <c r="L1709" s="199"/>
    </row>
    <row r="1710" spans="1:12" s="178" customFormat="1" ht="15">
      <c r="A1710" s="190"/>
      <c r="G1710" s="180"/>
      <c r="H1710" s="180"/>
      <c r="J1710" s="181"/>
      <c r="L1710" s="199"/>
    </row>
    <row r="1711" spans="1:12" s="178" customFormat="1" ht="15">
      <c r="A1711" s="190"/>
      <c r="G1711" s="180"/>
      <c r="H1711" s="180"/>
      <c r="J1711" s="181"/>
      <c r="L1711" s="199"/>
    </row>
    <row r="1712" spans="1:12" s="178" customFormat="1" ht="15">
      <c r="A1712" s="190"/>
      <c r="G1712" s="180"/>
      <c r="H1712" s="180"/>
      <c r="J1712" s="181"/>
      <c r="L1712" s="199"/>
    </row>
    <row r="1713" spans="1:12" s="178" customFormat="1" ht="15">
      <c r="A1713" s="190"/>
      <c r="G1713" s="180"/>
      <c r="H1713" s="180"/>
      <c r="J1713" s="181"/>
      <c r="L1713" s="199"/>
    </row>
    <row r="1714" spans="1:12" s="178" customFormat="1" ht="15">
      <c r="A1714" s="190"/>
      <c r="G1714" s="180"/>
      <c r="H1714" s="180"/>
      <c r="J1714" s="181"/>
      <c r="L1714" s="199"/>
    </row>
    <row r="1715" spans="1:12" s="178" customFormat="1" ht="15">
      <c r="A1715" s="190"/>
      <c r="G1715" s="180"/>
      <c r="H1715" s="180"/>
      <c r="J1715" s="181"/>
      <c r="L1715" s="199"/>
    </row>
    <row r="1716" spans="1:12" s="178" customFormat="1" ht="15">
      <c r="A1716" s="190"/>
      <c r="G1716" s="180"/>
      <c r="H1716" s="180"/>
      <c r="J1716" s="181"/>
      <c r="L1716" s="199"/>
    </row>
    <row r="1717" spans="1:12" s="178" customFormat="1" ht="15">
      <c r="A1717" s="190"/>
      <c r="G1717" s="180"/>
      <c r="H1717" s="180"/>
      <c r="J1717" s="181"/>
      <c r="L1717" s="199"/>
    </row>
    <row r="1718" spans="1:12" s="178" customFormat="1" ht="15">
      <c r="A1718" s="190"/>
      <c r="G1718" s="180"/>
      <c r="H1718" s="180"/>
      <c r="J1718" s="181"/>
      <c r="L1718" s="199"/>
    </row>
    <row r="1719" spans="1:12" s="178" customFormat="1" ht="15">
      <c r="A1719" s="190"/>
      <c r="G1719" s="180"/>
      <c r="H1719" s="180"/>
      <c r="J1719" s="181"/>
      <c r="L1719" s="199"/>
    </row>
    <row r="1720" spans="1:12" s="178" customFormat="1" ht="15">
      <c r="A1720" s="190"/>
      <c r="G1720" s="180"/>
      <c r="H1720" s="180"/>
      <c r="J1720" s="181"/>
      <c r="L1720" s="199"/>
    </row>
    <row r="1721" spans="1:12" s="178" customFormat="1" ht="15">
      <c r="A1721" s="190"/>
      <c r="G1721" s="180"/>
      <c r="H1721" s="180"/>
      <c r="J1721" s="181"/>
      <c r="L1721" s="199"/>
    </row>
    <row r="1722" spans="1:12" s="178" customFormat="1" ht="15">
      <c r="A1722" s="190"/>
      <c r="G1722" s="180"/>
      <c r="H1722" s="180"/>
      <c r="J1722" s="181"/>
      <c r="L1722" s="199"/>
    </row>
    <row r="1723" spans="1:12" s="178" customFormat="1" ht="15">
      <c r="A1723" s="190"/>
      <c r="G1723" s="180"/>
      <c r="H1723" s="180"/>
      <c r="J1723" s="181"/>
      <c r="L1723" s="199"/>
    </row>
    <row r="1724" spans="1:12" s="178" customFormat="1" ht="15">
      <c r="A1724" s="190"/>
      <c r="G1724" s="180"/>
      <c r="H1724" s="180"/>
      <c r="J1724" s="181"/>
      <c r="L1724" s="199"/>
    </row>
    <row r="1725" spans="1:12" s="178" customFormat="1" ht="15">
      <c r="A1725" s="190"/>
      <c r="G1725" s="180"/>
      <c r="H1725" s="180"/>
      <c r="J1725" s="181"/>
      <c r="L1725" s="199"/>
    </row>
    <row r="1726" spans="1:12" s="178" customFormat="1" ht="15">
      <c r="A1726" s="190"/>
      <c r="G1726" s="180"/>
      <c r="H1726" s="180"/>
      <c r="J1726" s="181"/>
      <c r="L1726" s="199"/>
    </row>
    <row r="1727" spans="1:12" s="178" customFormat="1" ht="15">
      <c r="A1727" s="190"/>
      <c r="G1727" s="180"/>
      <c r="H1727" s="180"/>
      <c r="J1727" s="181"/>
      <c r="L1727" s="199"/>
    </row>
    <row r="1728" spans="1:12" s="178" customFormat="1" ht="15">
      <c r="A1728" s="190"/>
      <c r="G1728" s="180"/>
      <c r="H1728" s="180"/>
      <c r="J1728" s="181"/>
      <c r="L1728" s="199"/>
    </row>
    <row r="1729" spans="1:12" s="178" customFormat="1" ht="15">
      <c r="A1729" s="190"/>
      <c r="G1729" s="180"/>
      <c r="H1729" s="180"/>
      <c r="J1729" s="181"/>
      <c r="L1729" s="199"/>
    </row>
    <row r="1730" spans="1:12" s="178" customFormat="1" ht="15">
      <c r="A1730" s="190"/>
      <c r="G1730" s="180"/>
      <c r="H1730" s="180"/>
      <c r="J1730" s="181"/>
      <c r="L1730" s="199"/>
    </row>
    <row r="1731" spans="1:12" s="178" customFormat="1" ht="15">
      <c r="A1731" s="190"/>
      <c r="G1731" s="180"/>
      <c r="H1731" s="180"/>
      <c r="J1731" s="181"/>
      <c r="L1731" s="199"/>
    </row>
    <row r="1732" spans="1:12" s="178" customFormat="1" ht="15">
      <c r="A1732" s="190"/>
      <c r="G1732" s="180"/>
      <c r="H1732" s="180"/>
      <c r="J1732" s="181"/>
      <c r="L1732" s="199"/>
    </row>
    <row r="1733" spans="1:12" s="178" customFormat="1" ht="15">
      <c r="A1733" s="190"/>
      <c r="G1733" s="180"/>
      <c r="H1733" s="180"/>
      <c r="J1733" s="181"/>
      <c r="L1733" s="199"/>
    </row>
    <row r="1734" spans="1:12" s="178" customFormat="1" ht="15">
      <c r="A1734" s="190"/>
      <c r="G1734" s="180"/>
      <c r="H1734" s="180"/>
      <c r="J1734" s="181"/>
      <c r="L1734" s="199"/>
    </row>
    <row r="1735" spans="1:12" s="178" customFormat="1" ht="15">
      <c r="A1735" s="190"/>
      <c r="G1735" s="180"/>
      <c r="H1735" s="180"/>
      <c r="J1735" s="181"/>
      <c r="L1735" s="199"/>
    </row>
    <row r="1736" spans="1:12" s="178" customFormat="1" ht="15">
      <c r="A1736" s="190"/>
      <c r="G1736" s="180"/>
      <c r="H1736" s="180"/>
      <c r="J1736" s="181"/>
      <c r="L1736" s="199"/>
    </row>
    <row r="1737" spans="1:12" s="178" customFormat="1" ht="15">
      <c r="A1737" s="190"/>
      <c r="G1737" s="180"/>
      <c r="H1737" s="180"/>
      <c r="J1737" s="181"/>
      <c r="L1737" s="199"/>
    </row>
    <row r="1738" spans="1:12" s="178" customFormat="1" ht="15">
      <c r="A1738" s="190"/>
      <c r="G1738" s="180"/>
      <c r="H1738" s="180"/>
      <c r="J1738" s="181"/>
      <c r="L1738" s="199"/>
    </row>
    <row r="1739" spans="1:12" s="178" customFormat="1" ht="15">
      <c r="A1739" s="190"/>
      <c r="G1739" s="180"/>
      <c r="H1739" s="180"/>
      <c r="J1739" s="181"/>
      <c r="L1739" s="199"/>
    </row>
    <row r="1740" spans="1:12" s="178" customFormat="1" ht="15">
      <c r="A1740" s="190"/>
      <c r="G1740" s="180"/>
      <c r="H1740" s="180"/>
      <c r="J1740" s="181"/>
      <c r="L1740" s="199"/>
    </row>
    <row r="1741" spans="1:12" s="178" customFormat="1" ht="15">
      <c r="A1741" s="190"/>
      <c r="G1741" s="180"/>
      <c r="H1741" s="180"/>
      <c r="J1741" s="181"/>
      <c r="L1741" s="199"/>
    </row>
    <row r="1742" spans="1:12" s="178" customFormat="1" ht="15">
      <c r="A1742" s="190"/>
      <c r="G1742" s="180"/>
      <c r="H1742" s="180"/>
      <c r="J1742" s="181"/>
      <c r="L1742" s="199"/>
    </row>
    <row r="1743" spans="1:12" s="178" customFormat="1" ht="15">
      <c r="A1743" s="190"/>
      <c r="G1743" s="180"/>
      <c r="H1743" s="180"/>
      <c r="J1743" s="181"/>
      <c r="L1743" s="199"/>
    </row>
    <row r="1744" spans="1:12" s="178" customFormat="1" ht="15">
      <c r="A1744" s="190"/>
      <c r="G1744" s="180"/>
      <c r="H1744" s="180"/>
      <c r="J1744" s="181"/>
      <c r="L1744" s="199"/>
    </row>
    <row r="1745" spans="1:12" s="178" customFormat="1" ht="15">
      <c r="A1745" s="190"/>
      <c r="G1745" s="180"/>
      <c r="H1745" s="180"/>
      <c r="J1745" s="181"/>
      <c r="L1745" s="199"/>
    </row>
    <row r="1746" spans="1:12" s="178" customFormat="1" ht="15">
      <c r="A1746" s="190"/>
      <c r="G1746" s="180"/>
      <c r="H1746" s="180"/>
      <c r="J1746" s="181"/>
      <c r="L1746" s="199"/>
    </row>
    <row r="1747" spans="1:12" s="178" customFormat="1" ht="15">
      <c r="A1747" s="190"/>
      <c r="G1747" s="180"/>
      <c r="H1747" s="180"/>
      <c r="J1747" s="181"/>
      <c r="L1747" s="199"/>
    </row>
    <row r="1748" spans="1:12" s="178" customFormat="1" ht="15">
      <c r="A1748" s="190"/>
      <c r="G1748" s="180"/>
      <c r="H1748" s="180"/>
      <c r="J1748" s="181"/>
      <c r="L1748" s="199"/>
    </row>
    <row r="1749" spans="1:12" s="178" customFormat="1" ht="15">
      <c r="A1749" s="190"/>
      <c r="G1749" s="180"/>
      <c r="H1749" s="180"/>
      <c r="J1749" s="181"/>
      <c r="L1749" s="199"/>
    </row>
    <row r="1750" spans="1:12" s="178" customFormat="1" ht="15">
      <c r="A1750" s="190"/>
      <c r="G1750" s="180"/>
      <c r="H1750" s="180"/>
      <c r="J1750" s="181"/>
      <c r="L1750" s="199"/>
    </row>
    <row r="1751" spans="1:12" s="178" customFormat="1" ht="15">
      <c r="A1751" s="190"/>
      <c r="G1751" s="180"/>
      <c r="H1751" s="180"/>
      <c r="J1751" s="181"/>
      <c r="L1751" s="199"/>
    </row>
    <row r="1752" spans="1:12" s="178" customFormat="1" ht="15">
      <c r="A1752" s="190"/>
      <c r="G1752" s="180"/>
      <c r="H1752" s="180"/>
      <c r="J1752" s="181"/>
      <c r="L1752" s="199"/>
    </row>
    <row r="1753" spans="1:12" s="178" customFormat="1" ht="15">
      <c r="A1753" s="190"/>
      <c r="G1753" s="180"/>
      <c r="H1753" s="180"/>
      <c r="J1753" s="181"/>
      <c r="L1753" s="199"/>
    </row>
    <row r="1754" spans="1:12" s="178" customFormat="1" ht="15">
      <c r="A1754" s="190"/>
      <c r="G1754" s="180"/>
      <c r="H1754" s="180"/>
      <c r="J1754" s="181"/>
      <c r="L1754" s="199"/>
    </row>
    <row r="1755" spans="1:12" s="178" customFormat="1" ht="15">
      <c r="A1755" s="190"/>
      <c r="G1755" s="180"/>
      <c r="H1755" s="180"/>
      <c r="J1755" s="181"/>
      <c r="L1755" s="199"/>
    </row>
    <row r="1756" spans="1:12" s="178" customFormat="1" ht="15">
      <c r="A1756" s="190"/>
      <c r="G1756" s="180"/>
      <c r="H1756" s="180"/>
      <c r="J1756" s="181"/>
      <c r="L1756" s="199"/>
    </row>
    <row r="1757" spans="1:12" s="178" customFormat="1" ht="15">
      <c r="A1757" s="190"/>
      <c r="G1757" s="180"/>
      <c r="H1757" s="180"/>
      <c r="J1757" s="181"/>
      <c r="L1757" s="199"/>
    </row>
    <row r="1758" spans="1:12" s="178" customFormat="1" ht="15">
      <c r="A1758" s="190"/>
      <c r="G1758" s="180"/>
      <c r="H1758" s="180"/>
      <c r="J1758" s="181"/>
      <c r="L1758" s="199"/>
    </row>
    <row r="1759" spans="1:12" s="178" customFormat="1" ht="15">
      <c r="A1759" s="190"/>
      <c r="G1759" s="180"/>
      <c r="H1759" s="180"/>
      <c r="J1759" s="181"/>
      <c r="L1759" s="199"/>
    </row>
    <row r="1760" spans="1:12" s="178" customFormat="1" ht="15">
      <c r="A1760" s="190"/>
      <c r="G1760" s="180"/>
      <c r="H1760" s="180"/>
      <c r="J1760" s="181"/>
      <c r="L1760" s="199"/>
    </row>
    <row r="1761" spans="1:12" s="178" customFormat="1" ht="15">
      <c r="A1761" s="190"/>
      <c r="G1761" s="180"/>
      <c r="H1761" s="180"/>
      <c r="J1761" s="181"/>
      <c r="L1761" s="199"/>
    </row>
    <row r="1762" spans="1:12" s="178" customFormat="1" ht="15">
      <c r="A1762" s="190"/>
      <c r="G1762" s="180"/>
      <c r="H1762" s="180"/>
      <c r="J1762" s="181"/>
      <c r="L1762" s="199"/>
    </row>
    <row r="1763" spans="1:12" s="178" customFormat="1" ht="15">
      <c r="A1763" s="190"/>
      <c r="G1763" s="180"/>
      <c r="H1763" s="180"/>
      <c r="J1763" s="181"/>
      <c r="L1763" s="199"/>
    </row>
    <row r="1764" spans="1:12" s="178" customFormat="1" ht="15">
      <c r="A1764" s="190"/>
      <c r="G1764" s="180"/>
      <c r="H1764" s="180"/>
      <c r="J1764" s="181"/>
      <c r="L1764" s="199"/>
    </row>
    <row r="1765" spans="1:12" s="178" customFormat="1" ht="15">
      <c r="A1765" s="190"/>
      <c r="G1765" s="180"/>
      <c r="H1765" s="180"/>
      <c r="J1765" s="181"/>
      <c r="L1765" s="199"/>
    </row>
    <row r="1766" spans="1:12" s="178" customFormat="1" ht="15">
      <c r="A1766" s="190"/>
      <c r="G1766" s="180"/>
      <c r="H1766" s="180"/>
      <c r="J1766" s="181"/>
      <c r="L1766" s="199"/>
    </row>
    <row r="1767" spans="1:12" s="178" customFormat="1" ht="15">
      <c r="A1767" s="190"/>
      <c r="G1767" s="180"/>
      <c r="H1767" s="180"/>
      <c r="J1767" s="181"/>
      <c r="L1767" s="199"/>
    </row>
    <row r="1768" spans="1:12" s="178" customFormat="1" ht="15">
      <c r="A1768" s="190"/>
      <c r="G1768" s="180"/>
      <c r="H1768" s="180"/>
      <c r="J1768" s="181"/>
      <c r="L1768" s="199"/>
    </row>
    <row r="1769" spans="1:12" s="178" customFormat="1" ht="15">
      <c r="A1769" s="190"/>
      <c r="G1769" s="180"/>
      <c r="H1769" s="180"/>
      <c r="J1769" s="181"/>
      <c r="L1769" s="199"/>
    </row>
    <row r="1770" spans="1:12" s="178" customFormat="1" ht="15">
      <c r="A1770" s="190"/>
      <c r="G1770" s="180"/>
      <c r="H1770" s="180"/>
      <c r="J1770" s="181"/>
      <c r="L1770" s="199"/>
    </row>
    <row r="1771" spans="1:12" s="178" customFormat="1" ht="15">
      <c r="A1771" s="190"/>
      <c r="G1771" s="180"/>
      <c r="H1771" s="180"/>
      <c r="J1771" s="181"/>
      <c r="L1771" s="199"/>
    </row>
    <row r="1772" spans="1:12" s="178" customFormat="1" ht="15">
      <c r="A1772" s="190"/>
      <c r="G1772" s="180"/>
      <c r="H1772" s="180"/>
      <c r="J1772" s="181"/>
      <c r="L1772" s="199"/>
    </row>
    <row r="1773" spans="1:12" s="178" customFormat="1" ht="15">
      <c r="A1773" s="190"/>
      <c r="G1773" s="180"/>
      <c r="H1773" s="180"/>
      <c r="J1773" s="181"/>
      <c r="L1773" s="199"/>
    </row>
    <row r="1774" spans="1:12" s="178" customFormat="1" ht="15">
      <c r="A1774" s="190"/>
      <c r="G1774" s="180"/>
      <c r="H1774" s="180"/>
      <c r="J1774" s="181"/>
      <c r="L1774" s="199"/>
    </row>
    <row r="1775" spans="1:12" s="178" customFormat="1" ht="15">
      <c r="A1775" s="190"/>
      <c r="G1775" s="180"/>
      <c r="H1775" s="180"/>
      <c r="J1775" s="181"/>
      <c r="L1775" s="199"/>
    </row>
    <row r="1776" spans="1:12" s="178" customFormat="1" ht="15">
      <c r="A1776" s="190"/>
      <c r="G1776" s="180"/>
      <c r="H1776" s="180"/>
      <c r="J1776" s="181"/>
      <c r="L1776" s="199"/>
    </row>
    <row r="1777" spans="1:12" s="178" customFormat="1" ht="15">
      <c r="A1777" s="190"/>
      <c r="G1777" s="180"/>
      <c r="H1777" s="180"/>
      <c r="J1777" s="181"/>
      <c r="L1777" s="199"/>
    </row>
    <row r="1778" spans="1:12" s="178" customFormat="1" ht="15">
      <c r="A1778" s="190"/>
      <c r="G1778" s="180"/>
      <c r="H1778" s="180"/>
      <c r="J1778" s="181"/>
      <c r="L1778" s="199"/>
    </row>
    <row r="1779" spans="1:12" s="178" customFormat="1" ht="15">
      <c r="A1779" s="190"/>
      <c r="G1779" s="180"/>
      <c r="H1779" s="180"/>
      <c r="J1779" s="181"/>
      <c r="L1779" s="199"/>
    </row>
    <row r="1780" spans="1:12" s="178" customFormat="1" ht="15">
      <c r="A1780" s="190"/>
      <c r="G1780" s="180"/>
      <c r="H1780" s="180"/>
      <c r="J1780" s="181"/>
      <c r="L1780" s="199"/>
    </row>
    <row r="1781" spans="1:12" s="178" customFormat="1" ht="15">
      <c r="A1781" s="190"/>
      <c r="G1781" s="180"/>
      <c r="H1781" s="180"/>
      <c r="J1781" s="181"/>
      <c r="L1781" s="199"/>
    </row>
    <row r="1782" spans="1:12" s="178" customFormat="1" ht="15">
      <c r="A1782" s="190"/>
      <c r="G1782" s="180"/>
      <c r="H1782" s="180"/>
      <c r="J1782" s="181"/>
      <c r="L1782" s="199"/>
    </row>
    <row r="1783" spans="1:12" s="178" customFormat="1" ht="15">
      <c r="A1783" s="190"/>
      <c r="G1783" s="180"/>
      <c r="H1783" s="180"/>
      <c r="J1783" s="181"/>
      <c r="L1783" s="199"/>
    </row>
    <row r="1784" spans="1:12" s="178" customFormat="1" ht="15">
      <c r="A1784" s="190"/>
      <c r="G1784" s="180"/>
      <c r="H1784" s="180"/>
      <c r="J1784" s="181"/>
      <c r="L1784" s="199"/>
    </row>
    <row r="1785" spans="1:12" s="178" customFormat="1" ht="15">
      <c r="A1785" s="190"/>
      <c r="G1785" s="180"/>
      <c r="H1785" s="180"/>
      <c r="J1785" s="181"/>
      <c r="L1785" s="199"/>
    </row>
    <row r="1786" spans="1:12" s="178" customFormat="1" ht="15">
      <c r="A1786" s="190"/>
      <c r="G1786" s="180"/>
      <c r="H1786" s="180"/>
      <c r="J1786" s="181"/>
      <c r="L1786" s="199"/>
    </row>
    <row r="1787" spans="1:12" s="178" customFormat="1" ht="15">
      <c r="A1787" s="190"/>
      <c r="G1787" s="180"/>
      <c r="H1787" s="180"/>
      <c r="J1787" s="181"/>
      <c r="L1787" s="199"/>
    </row>
    <row r="1788" spans="1:12" s="178" customFormat="1" ht="15">
      <c r="A1788" s="190"/>
      <c r="G1788" s="180"/>
      <c r="H1788" s="180"/>
      <c r="J1788" s="181"/>
      <c r="L1788" s="199"/>
    </row>
    <row r="1789" spans="1:12" s="178" customFormat="1" ht="15">
      <c r="A1789" s="190"/>
      <c r="G1789" s="180"/>
      <c r="H1789" s="180"/>
      <c r="J1789" s="181"/>
      <c r="L1789" s="199"/>
    </row>
    <row r="1790" spans="1:12" s="178" customFormat="1" ht="15">
      <c r="A1790" s="190"/>
      <c r="G1790" s="180"/>
      <c r="H1790" s="180"/>
      <c r="J1790" s="181"/>
      <c r="L1790" s="199"/>
    </row>
    <row r="1791" spans="1:12" s="178" customFormat="1" ht="15">
      <c r="A1791" s="190"/>
      <c r="G1791" s="180"/>
      <c r="H1791" s="180"/>
      <c r="J1791" s="181"/>
      <c r="L1791" s="199"/>
    </row>
    <row r="1792" spans="1:12" s="178" customFormat="1" ht="15">
      <c r="A1792" s="190"/>
      <c r="G1792" s="180"/>
      <c r="H1792" s="180"/>
      <c r="J1792" s="181"/>
      <c r="L1792" s="199"/>
    </row>
    <row r="1793" spans="1:12" s="178" customFormat="1" ht="15">
      <c r="A1793" s="190"/>
      <c r="G1793" s="180"/>
      <c r="H1793" s="180"/>
      <c r="J1793" s="181"/>
      <c r="L1793" s="199"/>
    </row>
    <row r="1794" spans="1:12" s="178" customFormat="1" ht="15">
      <c r="A1794" s="190"/>
      <c r="G1794" s="180"/>
      <c r="H1794" s="180"/>
      <c r="J1794" s="181"/>
      <c r="L1794" s="199"/>
    </row>
    <row r="1795" spans="1:12" s="178" customFormat="1" ht="15">
      <c r="A1795" s="190"/>
      <c r="G1795" s="180"/>
      <c r="H1795" s="180"/>
      <c r="J1795" s="181"/>
      <c r="L1795" s="199"/>
    </row>
    <row r="1796" spans="1:12" s="178" customFormat="1" ht="15">
      <c r="A1796" s="190"/>
      <c r="G1796" s="180"/>
      <c r="H1796" s="180"/>
      <c r="J1796" s="181"/>
      <c r="L1796" s="199"/>
    </row>
    <row r="1797" spans="1:12" s="178" customFormat="1" ht="15">
      <c r="A1797" s="190"/>
      <c r="G1797" s="180"/>
      <c r="H1797" s="180"/>
      <c r="J1797" s="181"/>
      <c r="L1797" s="199"/>
    </row>
    <row r="1798" spans="1:12" s="178" customFormat="1" ht="15">
      <c r="A1798" s="190"/>
      <c r="G1798" s="180"/>
      <c r="H1798" s="180"/>
      <c r="J1798" s="181"/>
      <c r="L1798" s="199"/>
    </row>
    <row r="1799" spans="1:12" s="178" customFormat="1" ht="15">
      <c r="A1799" s="190"/>
      <c r="G1799" s="180"/>
      <c r="H1799" s="180"/>
      <c r="J1799" s="181"/>
      <c r="L1799" s="199"/>
    </row>
    <row r="1800" spans="1:12" s="178" customFormat="1" ht="15">
      <c r="A1800" s="190"/>
      <c r="G1800" s="180"/>
      <c r="H1800" s="180"/>
      <c r="J1800" s="181"/>
      <c r="L1800" s="199"/>
    </row>
    <row r="1801" spans="1:12" s="178" customFormat="1" ht="15">
      <c r="A1801" s="190"/>
      <c r="G1801" s="180"/>
      <c r="H1801" s="180"/>
      <c r="J1801" s="181"/>
      <c r="L1801" s="199"/>
    </row>
    <row r="1802" spans="1:12" s="178" customFormat="1" ht="15">
      <c r="A1802" s="190"/>
      <c r="G1802" s="180"/>
      <c r="H1802" s="180"/>
      <c r="J1802" s="181"/>
      <c r="L1802" s="199"/>
    </row>
    <row r="1803" spans="1:12" s="178" customFormat="1" ht="15">
      <c r="A1803" s="190"/>
      <c r="G1803" s="180"/>
      <c r="H1803" s="180"/>
      <c r="J1803" s="181"/>
      <c r="L1803" s="199"/>
    </row>
    <row r="1804" spans="1:12" s="178" customFormat="1" ht="15">
      <c r="A1804" s="190"/>
      <c r="G1804" s="180"/>
      <c r="H1804" s="180"/>
      <c r="J1804" s="181"/>
      <c r="L1804" s="199"/>
    </row>
    <row r="1805" spans="1:12" s="178" customFormat="1" ht="15">
      <c r="A1805" s="190"/>
      <c r="G1805" s="180"/>
      <c r="H1805" s="180"/>
      <c r="J1805" s="181"/>
      <c r="L1805" s="199"/>
    </row>
    <row r="1806" spans="1:12" s="178" customFormat="1" ht="15">
      <c r="A1806" s="190"/>
      <c r="G1806" s="180"/>
      <c r="H1806" s="180"/>
      <c r="J1806" s="181"/>
      <c r="L1806" s="199"/>
    </row>
    <row r="1807" spans="1:12" s="178" customFormat="1" ht="15">
      <c r="A1807" s="190"/>
      <c r="G1807" s="180"/>
      <c r="H1807" s="180"/>
      <c r="J1807" s="181"/>
      <c r="L1807" s="199"/>
    </row>
    <row r="1808" spans="1:12" s="178" customFormat="1" ht="15">
      <c r="A1808" s="190"/>
      <c r="G1808" s="180"/>
      <c r="H1808" s="180"/>
      <c r="J1808" s="181"/>
      <c r="L1808" s="199"/>
    </row>
    <row r="1809" spans="1:12" s="178" customFormat="1" ht="15">
      <c r="A1809" s="190"/>
      <c r="G1809" s="180"/>
      <c r="H1809" s="180"/>
      <c r="J1809" s="181"/>
      <c r="L1809" s="199"/>
    </row>
    <row r="1810" spans="1:12" s="178" customFormat="1" ht="15">
      <c r="A1810" s="190"/>
      <c r="G1810" s="180"/>
      <c r="H1810" s="180"/>
      <c r="J1810" s="181"/>
      <c r="L1810" s="199"/>
    </row>
    <row r="1811" spans="1:12" s="178" customFormat="1" ht="15">
      <c r="A1811" s="190"/>
      <c r="G1811" s="180"/>
      <c r="H1811" s="180"/>
      <c r="J1811" s="181"/>
      <c r="L1811" s="199"/>
    </row>
    <row r="1812" spans="1:12" s="178" customFormat="1" ht="15">
      <c r="A1812" s="190"/>
      <c r="G1812" s="180"/>
      <c r="H1812" s="180"/>
      <c r="J1812" s="181"/>
      <c r="L1812" s="199"/>
    </row>
    <row r="1813" spans="1:12" s="178" customFormat="1" ht="15">
      <c r="A1813" s="190"/>
      <c r="G1813" s="180"/>
      <c r="H1813" s="180"/>
      <c r="J1813" s="181"/>
      <c r="L1813" s="199"/>
    </row>
    <row r="1814" spans="1:12" s="178" customFormat="1" ht="15">
      <c r="A1814" s="190"/>
      <c r="G1814" s="180"/>
      <c r="H1814" s="180"/>
      <c r="J1814" s="181"/>
      <c r="L1814" s="199"/>
    </row>
    <row r="1815" spans="1:12" s="178" customFormat="1" ht="15">
      <c r="A1815" s="190"/>
      <c r="G1815" s="180"/>
      <c r="H1815" s="180"/>
      <c r="J1815" s="181"/>
      <c r="L1815" s="199"/>
    </row>
    <row r="1816" spans="1:12" s="178" customFormat="1" ht="15">
      <c r="A1816" s="190"/>
      <c r="G1816" s="180"/>
      <c r="H1816" s="180"/>
      <c r="J1816" s="181"/>
      <c r="L1816" s="199"/>
    </row>
    <row r="1817" spans="1:12" s="178" customFormat="1" ht="15">
      <c r="A1817" s="190"/>
      <c r="G1817" s="180"/>
      <c r="H1817" s="180"/>
      <c r="J1817" s="181"/>
      <c r="L1817" s="199"/>
    </row>
    <row r="1818" spans="1:12" s="178" customFormat="1" ht="15">
      <c r="A1818" s="190"/>
      <c r="G1818" s="180"/>
      <c r="H1818" s="180"/>
      <c r="J1818" s="181"/>
      <c r="L1818" s="199"/>
    </row>
    <row r="1819" spans="1:12" s="178" customFormat="1" ht="15">
      <c r="A1819" s="190"/>
      <c r="G1819" s="180"/>
      <c r="H1819" s="180"/>
      <c r="J1819" s="181"/>
      <c r="L1819" s="199"/>
    </row>
    <row r="1820" spans="1:12" s="178" customFormat="1" ht="15">
      <c r="A1820" s="190"/>
      <c r="G1820" s="180"/>
      <c r="H1820" s="180"/>
      <c r="J1820" s="181"/>
      <c r="L1820" s="199"/>
    </row>
    <row r="1821" spans="1:12" s="178" customFormat="1" ht="15">
      <c r="A1821" s="190"/>
      <c r="G1821" s="180"/>
      <c r="H1821" s="180"/>
      <c r="J1821" s="181"/>
      <c r="L1821" s="199"/>
    </row>
    <row r="1822" spans="1:12" s="178" customFormat="1" ht="15">
      <c r="A1822" s="190"/>
      <c r="G1822" s="180"/>
      <c r="H1822" s="180"/>
      <c r="J1822" s="181"/>
      <c r="L1822" s="199"/>
    </row>
    <row r="1823" spans="1:12" s="178" customFormat="1" ht="15">
      <c r="A1823" s="190"/>
      <c r="G1823" s="180"/>
      <c r="H1823" s="180"/>
      <c r="J1823" s="181"/>
      <c r="L1823" s="199"/>
    </row>
    <row r="1824" spans="1:12" s="178" customFormat="1" ht="15">
      <c r="A1824" s="190"/>
      <c r="G1824" s="180"/>
      <c r="H1824" s="180"/>
      <c r="J1824" s="181"/>
      <c r="L1824" s="199"/>
    </row>
    <row r="1825" spans="1:12" s="178" customFormat="1" ht="15">
      <c r="A1825" s="190"/>
      <c r="G1825" s="180"/>
      <c r="H1825" s="180"/>
      <c r="J1825" s="181"/>
      <c r="L1825" s="199"/>
    </row>
    <row r="1826" spans="1:12" s="178" customFormat="1" ht="15">
      <c r="A1826" s="190"/>
      <c r="G1826" s="180"/>
      <c r="H1826" s="180"/>
      <c r="J1826" s="181"/>
      <c r="L1826" s="199"/>
    </row>
    <row r="1827" spans="1:12" s="178" customFormat="1" ht="15">
      <c r="A1827" s="190"/>
      <c r="G1827" s="180"/>
      <c r="H1827" s="180"/>
      <c r="J1827" s="181"/>
      <c r="L1827" s="199"/>
    </row>
    <row r="1828" spans="1:12" s="178" customFormat="1" ht="15">
      <c r="A1828" s="190"/>
      <c r="G1828" s="180"/>
      <c r="H1828" s="180"/>
      <c r="J1828" s="181"/>
      <c r="L1828" s="199"/>
    </row>
    <row r="1829" spans="1:12" s="178" customFormat="1" ht="15">
      <c r="A1829" s="190"/>
      <c r="G1829" s="180"/>
      <c r="H1829" s="180"/>
      <c r="J1829" s="181"/>
      <c r="L1829" s="199"/>
    </row>
    <row r="1830" spans="1:12" s="178" customFormat="1" ht="15">
      <c r="A1830" s="190"/>
      <c r="G1830" s="180"/>
      <c r="H1830" s="180"/>
      <c r="J1830" s="181"/>
      <c r="L1830" s="199"/>
    </row>
    <row r="1831" spans="1:12" s="178" customFormat="1" ht="15">
      <c r="A1831" s="190"/>
      <c r="G1831" s="180"/>
      <c r="H1831" s="180"/>
      <c r="J1831" s="181"/>
      <c r="L1831" s="199"/>
    </row>
    <row r="1832" spans="1:12" s="178" customFormat="1" ht="15">
      <c r="A1832" s="190"/>
      <c r="G1832" s="180"/>
      <c r="H1832" s="180"/>
      <c r="J1832" s="181"/>
      <c r="L1832" s="199"/>
    </row>
    <row r="1833" spans="1:12" s="178" customFormat="1" ht="15">
      <c r="A1833" s="190"/>
      <c r="G1833" s="180"/>
      <c r="H1833" s="180"/>
      <c r="J1833" s="181"/>
      <c r="L1833" s="199"/>
    </row>
    <row r="1834" spans="1:12" s="178" customFormat="1" ht="15">
      <c r="A1834" s="190"/>
      <c r="G1834" s="180"/>
      <c r="H1834" s="180"/>
      <c r="J1834" s="181"/>
      <c r="L1834" s="199"/>
    </row>
    <row r="1835" spans="1:12" s="178" customFormat="1" ht="15">
      <c r="A1835" s="190"/>
      <c r="G1835" s="180"/>
      <c r="H1835" s="180"/>
      <c r="J1835" s="181"/>
      <c r="L1835" s="199"/>
    </row>
    <row r="1836" spans="1:12" s="178" customFormat="1" ht="15">
      <c r="A1836" s="190"/>
      <c r="G1836" s="180"/>
      <c r="H1836" s="180"/>
      <c r="J1836" s="181"/>
      <c r="L1836" s="199"/>
    </row>
    <row r="1837" spans="1:12" s="178" customFormat="1" ht="15">
      <c r="A1837" s="190"/>
      <c r="G1837" s="180"/>
      <c r="H1837" s="180"/>
      <c r="J1837" s="181"/>
      <c r="L1837" s="199"/>
    </row>
    <row r="1838" spans="1:12" s="178" customFormat="1" ht="15">
      <c r="A1838" s="190"/>
      <c r="G1838" s="180"/>
      <c r="H1838" s="180"/>
      <c r="J1838" s="181"/>
      <c r="L1838" s="199"/>
    </row>
    <row r="1839" spans="1:12" s="178" customFormat="1" ht="15">
      <c r="A1839" s="190"/>
      <c r="G1839" s="180"/>
      <c r="H1839" s="180"/>
      <c r="J1839" s="181"/>
      <c r="L1839" s="199"/>
    </row>
    <row r="1840" spans="1:12" s="178" customFormat="1" ht="15">
      <c r="A1840" s="190"/>
      <c r="G1840" s="180"/>
      <c r="H1840" s="180"/>
      <c r="J1840" s="181"/>
      <c r="L1840" s="199"/>
    </row>
    <row r="1841" spans="1:12" s="178" customFormat="1" ht="15">
      <c r="A1841" s="190"/>
      <c r="G1841" s="180"/>
      <c r="H1841" s="180"/>
      <c r="J1841" s="181"/>
      <c r="L1841" s="199"/>
    </row>
    <row r="1842" spans="1:12" s="178" customFormat="1" ht="15">
      <c r="A1842" s="190"/>
      <c r="G1842" s="180"/>
      <c r="H1842" s="180"/>
      <c r="J1842" s="181"/>
      <c r="L1842" s="199"/>
    </row>
    <row r="1843" spans="1:12" s="178" customFormat="1" ht="15">
      <c r="A1843" s="190"/>
      <c r="G1843" s="180"/>
      <c r="H1843" s="180"/>
      <c r="J1843" s="181"/>
      <c r="L1843" s="199"/>
    </row>
    <row r="1844" spans="1:12" s="178" customFormat="1" ht="15">
      <c r="A1844" s="190"/>
      <c r="G1844" s="180"/>
      <c r="H1844" s="180"/>
      <c r="J1844" s="181"/>
      <c r="L1844" s="199"/>
    </row>
    <row r="1845" spans="1:12" s="178" customFormat="1" ht="15">
      <c r="A1845" s="190"/>
      <c r="G1845" s="180"/>
      <c r="H1845" s="180"/>
      <c r="J1845" s="181"/>
      <c r="L1845" s="199"/>
    </row>
    <row r="1846" spans="1:12" s="178" customFormat="1" ht="15">
      <c r="A1846" s="190"/>
      <c r="G1846" s="180"/>
      <c r="H1846" s="180"/>
      <c r="J1846" s="181"/>
      <c r="L1846" s="199"/>
    </row>
    <row r="1847" spans="1:12" s="178" customFormat="1" ht="15">
      <c r="A1847" s="190"/>
      <c r="G1847" s="180"/>
      <c r="H1847" s="180"/>
      <c r="J1847" s="181"/>
      <c r="L1847" s="199"/>
    </row>
    <row r="1848" spans="1:12" s="178" customFormat="1" ht="15">
      <c r="A1848" s="190"/>
      <c r="G1848" s="180"/>
      <c r="H1848" s="180"/>
      <c r="J1848" s="181"/>
      <c r="L1848" s="199"/>
    </row>
    <row r="1849" spans="1:12" s="178" customFormat="1" ht="15">
      <c r="A1849" s="190"/>
      <c r="G1849" s="180"/>
      <c r="H1849" s="180"/>
      <c r="J1849" s="181"/>
      <c r="L1849" s="199"/>
    </row>
    <row r="1850" spans="1:12" s="178" customFormat="1" ht="15">
      <c r="A1850" s="190"/>
      <c r="G1850" s="180"/>
      <c r="H1850" s="180"/>
      <c r="J1850" s="181"/>
      <c r="L1850" s="199"/>
    </row>
    <row r="1851" spans="1:12" s="178" customFormat="1" ht="15">
      <c r="A1851" s="190"/>
      <c r="G1851" s="180"/>
      <c r="H1851" s="180"/>
      <c r="J1851" s="181"/>
      <c r="L1851" s="199"/>
    </row>
    <row r="1852" spans="1:12" s="178" customFormat="1" ht="15">
      <c r="A1852" s="190"/>
      <c r="G1852" s="180"/>
      <c r="H1852" s="180"/>
      <c r="J1852" s="181"/>
      <c r="L1852" s="199"/>
    </row>
    <row r="1853" spans="1:12" s="178" customFormat="1" ht="15">
      <c r="A1853" s="190"/>
      <c r="G1853" s="180"/>
      <c r="H1853" s="180"/>
      <c r="J1853" s="181"/>
      <c r="L1853" s="199"/>
    </row>
    <row r="1854" spans="1:12" s="178" customFormat="1" ht="15">
      <c r="A1854" s="190"/>
      <c r="G1854" s="180"/>
      <c r="H1854" s="180"/>
      <c r="J1854" s="181"/>
      <c r="L1854" s="199"/>
    </row>
    <row r="1855" spans="1:12" s="178" customFormat="1" ht="15">
      <c r="A1855" s="190"/>
      <c r="G1855" s="180"/>
      <c r="H1855" s="180"/>
      <c r="J1855" s="181"/>
      <c r="L1855" s="199"/>
    </row>
    <row r="1856" spans="1:12" s="178" customFormat="1" ht="15">
      <c r="A1856" s="190"/>
      <c r="G1856" s="180"/>
      <c r="H1856" s="180"/>
      <c r="J1856" s="181"/>
      <c r="L1856" s="199"/>
    </row>
    <row r="1857" spans="1:12" s="178" customFormat="1" ht="15">
      <c r="A1857" s="190"/>
      <c r="G1857" s="180"/>
      <c r="H1857" s="180"/>
      <c r="J1857" s="181"/>
      <c r="L1857" s="199"/>
    </row>
    <row r="1858" spans="1:12" s="178" customFormat="1" ht="15">
      <c r="A1858" s="190"/>
      <c r="G1858" s="180"/>
      <c r="H1858" s="180"/>
      <c r="J1858" s="181"/>
      <c r="L1858" s="199"/>
    </row>
    <row r="1859" spans="1:12" s="178" customFormat="1" ht="15">
      <c r="A1859" s="190"/>
      <c r="G1859" s="180"/>
      <c r="H1859" s="180"/>
      <c r="J1859" s="181"/>
      <c r="L1859" s="199"/>
    </row>
    <row r="1860" spans="1:12" s="178" customFormat="1" ht="15">
      <c r="A1860" s="190"/>
      <c r="G1860" s="180"/>
      <c r="H1860" s="180"/>
      <c r="J1860" s="181"/>
      <c r="L1860" s="199"/>
    </row>
    <row r="1861" spans="1:12" s="178" customFormat="1" ht="15">
      <c r="A1861" s="190"/>
      <c r="G1861" s="180"/>
      <c r="H1861" s="180"/>
      <c r="J1861" s="181"/>
      <c r="L1861" s="199"/>
    </row>
    <row r="1862" spans="1:12" s="178" customFormat="1" ht="15">
      <c r="A1862" s="190"/>
      <c r="G1862" s="180"/>
      <c r="H1862" s="180"/>
      <c r="J1862" s="181"/>
      <c r="L1862" s="199"/>
    </row>
    <row r="1863" spans="1:12" s="178" customFormat="1" ht="15">
      <c r="A1863" s="190"/>
      <c r="G1863" s="180"/>
      <c r="H1863" s="180"/>
      <c r="J1863" s="181"/>
      <c r="L1863" s="199"/>
    </row>
    <row r="1864" spans="1:12" s="178" customFormat="1" ht="15">
      <c r="A1864" s="190"/>
      <c r="G1864" s="180"/>
      <c r="H1864" s="180"/>
      <c r="J1864" s="181"/>
      <c r="L1864" s="199"/>
    </row>
    <row r="1865" spans="1:12" s="178" customFormat="1" ht="15">
      <c r="A1865" s="190"/>
      <c r="G1865" s="180"/>
      <c r="H1865" s="180"/>
      <c r="J1865" s="181"/>
      <c r="L1865" s="199"/>
    </row>
    <row r="1866" spans="1:12" s="178" customFormat="1" ht="15">
      <c r="A1866" s="190"/>
      <c r="G1866" s="180"/>
      <c r="H1866" s="180"/>
      <c r="J1866" s="181"/>
      <c r="L1866" s="199"/>
    </row>
    <row r="1867" spans="1:12" s="178" customFormat="1" ht="15">
      <c r="A1867" s="190"/>
      <c r="G1867" s="180"/>
      <c r="H1867" s="180"/>
      <c r="J1867" s="181"/>
      <c r="L1867" s="199"/>
    </row>
    <row r="1868" spans="1:12" s="178" customFormat="1" ht="15">
      <c r="A1868" s="190"/>
      <c r="G1868" s="180"/>
      <c r="H1868" s="180"/>
      <c r="J1868" s="181"/>
      <c r="L1868" s="199"/>
    </row>
    <row r="1869" spans="1:12" s="178" customFormat="1" ht="15">
      <c r="A1869" s="190"/>
      <c r="G1869" s="180"/>
      <c r="H1869" s="180"/>
      <c r="J1869" s="181"/>
      <c r="L1869" s="199"/>
    </row>
    <row r="1870" spans="1:12" s="178" customFormat="1" ht="15">
      <c r="A1870" s="190"/>
      <c r="G1870" s="180"/>
      <c r="H1870" s="180"/>
      <c r="J1870" s="181"/>
      <c r="L1870" s="199"/>
    </row>
    <row r="1871" spans="1:12" s="178" customFormat="1" ht="15">
      <c r="A1871" s="190"/>
      <c r="G1871" s="180"/>
      <c r="H1871" s="180"/>
      <c r="J1871" s="181"/>
      <c r="L1871" s="199"/>
    </row>
    <row r="1872" spans="1:12" s="178" customFormat="1" ht="15">
      <c r="A1872" s="190"/>
      <c r="G1872" s="180"/>
      <c r="H1872" s="180"/>
      <c r="J1872" s="181"/>
      <c r="L1872" s="199"/>
    </row>
    <row r="1873" spans="1:12" s="178" customFormat="1" ht="15">
      <c r="A1873" s="190"/>
      <c r="G1873" s="180"/>
      <c r="H1873" s="180"/>
      <c r="J1873" s="181"/>
      <c r="L1873" s="199"/>
    </row>
    <row r="1874" spans="1:12" s="178" customFormat="1" ht="15">
      <c r="A1874" s="190"/>
      <c r="G1874" s="180"/>
      <c r="H1874" s="180"/>
      <c r="J1874" s="181"/>
      <c r="L1874" s="199"/>
    </row>
    <row r="1875" spans="1:12" s="178" customFormat="1" ht="15">
      <c r="A1875" s="190"/>
      <c r="G1875" s="180"/>
      <c r="H1875" s="180"/>
      <c r="J1875" s="181"/>
      <c r="L1875" s="199"/>
    </row>
    <row r="1876" spans="1:12" s="178" customFormat="1" ht="15">
      <c r="A1876" s="190"/>
      <c r="G1876" s="180"/>
      <c r="H1876" s="180"/>
      <c r="J1876" s="181"/>
      <c r="L1876" s="199"/>
    </row>
    <row r="1877" spans="1:12" s="178" customFormat="1" ht="15">
      <c r="A1877" s="190"/>
      <c r="G1877" s="180"/>
      <c r="H1877" s="180"/>
      <c r="J1877" s="181"/>
      <c r="L1877" s="199"/>
    </row>
    <row r="1878" spans="1:12" s="178" customFormat="1" ht="15">
      <c r="A1878" s="190"/>
      <c r="G1878" s="180"/>
      <c r="H1878" s="180"/>
      <c r="J1878" s="181"/>
      <c r="L1878" s="199"/>
    </row>
    <row r="1879" spans="1:12" s="178" customFormat="1" ht="15">
      <c r="A1879" s="190"/>
      <c r="G1879" s="180"/>
      <c r="H1879" s="180"/>
      <c r="J1879" s="181"/>
      <c r="L1879" s="199"/>
    </row>
    <row r="1880" spans="1:12" s="178" customFormat="1" ht="15">
      <c r="A1880" s="190"/>
      <c r="G1880" s="180"/>
      <c r="H1880" s="180"/>
      <c r="J1880" s="181"/>
      <c r="L1880" s="199"/>
    </row>
    <row r="1881" spans="1:12" s="178" customFormat="1" ht="15">
      <c r="A1881" s="190"/>
      <c r="G1881" s="180"/>
      <c r="H1881" s="180"/>
      <c r="J1881" s="181"/>
      <c r="L1881" s="199"/>
    </row>
    <row r="1882" spans="1:12" s="178" customFormat="1" ht="15">
      <c r="A1882" s="190"/>
      <c r="G1882" s="180"/>
      <c r="H1882" s="180"/>
      <c r="J1882" s="181"/>
      <c r="L1882" s="199"/>
    </row>
    <row r="1883" spans="1:12" s="178" customFormat="1" ht="15">
      <c r="A1883" s="190"/>
      <c r="G1883" s="180"/>
      <c r="H1883" s="180"/>
      <c r="J1883" s="181"/>
      <c r="L1883" s="199"/>
    </row>
    <row r="1884" spans="1:12" s="178" customFormat="1" ht="15">
      <c r="A1884" s="190"/>
      <c r="G1884" s="180"/>
      <c r="H1884" s="180"/>
      <c r="J1884" s="181"/>
      <c r="L1884" s="199"/>
    </row>
    <row r="1885" spans="1:12" s="178" customFormat="1" ht="15">
      <c r="A1885" s="190"/>
      <c r="G1885" s="180"/>
      <c r="H1885" s="180"/>
      <c r="J1885" s="181"/>
      <c r="L1885" s="199"/>
    </row>
    <row r="1886" spans="1:12" s="178" customFormat="1" ht="15">
      <c r="A1886" s="190"/>
      <c r="G1886" s="180"/>
      <c r="H1886" s="180"/>
      <c r="J1886" s="181"/>
      <c r="L1886" s="199"/>
    </row>
    <row r="1887" spans="1:12" s="178" customFormat="1" ht="15">
      <c r="A1887" s="190"/>
      <c r="G1887" s="180"/>
      <c r="H1887" s="180"/>
      <c r="J1887" s="181"/>
      <c r="L1887" s="199"/>
    </row>
    <row r="1888" spans="1:12" s="178" customFormat="1" ht="15">
      <c r="A1888" s="190"/>
      <c r="G1888" s="180"/>
      <c r="H1888" s="180"/>
      <c r="J1888" s="181"/>
      <c r="L1888" s="199"/>
    </row>
    <row r="1889" spans="1:12" s="178" customFormat="1" ht="15">
      <c r="A1889" s="190"/>
      <c r="G1889" s="180"/>
      <c r="H1889" s="180"/>
      <c r="J1889" s="181"/>
      <c r="L1889" s="199"/>
    </row>
    <row r="1890" spans="1:12" s="178" customFormat="1" ht="15">
      <c r="A1890" s="190"/>
      <c r="G1890" s="180"/>
      <c r="H1890" s="180"/>
      <c r="J1890" s="181"/>
      <c r="L1890" s="199"/>
    </row>
    <row r="1891" spans="1:12" s="178" customFormat="1" ht="15">
      <c r="A1891" s="190"/>
      <c r="G1891" s="180"/>
      <c r="H1891" s="180"/>
      <c r="J1891" s="181"/>
      <c r="L1891" s="199"/>
    </row>
    <row r="1892" spans="1:12" s="178" customFormat="1" ht="15">
      <c r="A1892" s="190"/>
      <c r="G1892" s="180"/>
      <c r="H1892" s="180"/>
      <c r="J1892" s="181"/>
      <c r="L1892" s="199"/>
    </row>
    <row r="1893" spans="1:12" s="178" customFormat="1" ht="15">
      <c r="A1893" s="190"/>
      <c r="G1893" s="180"/>
      <c r="H1893" s="180"/>
      <c r="J1893" s="181"/>
      <c r="L1893" s="199"/>
    </row>
    <row r="1894" spans="1:12" s="178" customFormat="1" ht="15">
      <c r="A1894" s="190"/>
      <c r="G1894" s="180"/>
      <c r="H1894" s="180"/>
      <c r="J1894" s="181"/>
      <c r="L1894" s="199"/>
    </row>
    <row r="1895" spans="1:12" s="178" customFormat="1" ht="15">
      <c r="A1895" s="190"/>
      <c r="G1895" s="180"/>
      <c r="H1895" s="180"/>
      <c r="J1895" s="181"/>
      <c r="L1895" s="199"/>
    </row>
    <row r="1896" spans="1:12" s="178" customFormat="1" ht="15">
      <c r="A1896" s="190"/>
      <c r="G1896" s="180"/>
      <c r="H1896" s="180"/>
      <c r="J1896" s="181"/>
      <c r="L1896" s="199"/>
    </row>
    <row r="1897" spans="1:12" s="178" customFormat="1" ht="15">
      <c r="A1897" s="190"/>
      <c r="G1897" s="180"/>
      <c r="H1897" s="180"/>
      <c r="J1897" s="181"/>
      <c r="L1897" s="199"/>
    </row>
    <row r="1898" spans="1:12" s="178" customFormat="1" ht="15">
      <c r="A1898" s="190"/>
      <c r="G1898" s="180"/>
      <c r="H1898" s="180"/>
      <c r="J1898" s="181"/>
      <c r="L1898" s="199"/>
    </row>
    <row r="1899" spans="1:12" s="178" customFormat="1" ht="15">
      <c r="A1899" s="190"/>
      <c r="G1899" s="180"/>
      <c r="H1899" s="180"/>
      <c r="J1899" s="181"/>
      <c r="L1899" s="199"/>
    </row>
    <row r="1900" spans="1:12" s="178" customFormat="1" ht="15">
      <c r="A1900" s="190"/>
      <c r="G1900" s="180"/>
      <c r="H1900" s="180"/>
      <c r="J1900" s="181"/>
      <c r="L1900" s="199"/>
    </row>
    <row r="1901" spans="1:12" s="178" customFormat="1" ht="15">
      <c r="A1901" s="190"/>
      <c r="G1901" s="180"/>
      <c r="H1901" s="180"/>
      <c r="J1901" s="181"/>
      <c r="L1901" s="199"/>
    </row>
    <row r="1902" spans="1:12" s="178" customFormat="1" ht="15">
      <c r="A1902" s="190"/>
      <c r="G1902" s="180"/>
      <c r="H1902" s="180"/>
      <c r="J1902" s="181"/>
      <c r="L1902" s="199"/>
    </row>
    <row r="1903" spans="1:12" s="178" customFormat="1" ht="15">
      <c r="A1903" s="190"/>
      <c r="G1903" s="180"/>
      <c r="H1903" s="180"/>
      <c r="J1903" s="181"/>
      <c r="L1903" s="199"/>
    </row>
    <row r="1904" spans="1:12" s="178" customFormat="1" ht="15">
      <c r="A1904" s="190"/>
      <c r="G1904" s="180"/>
      <c r="H1904" s="180"/>
      <c r="J1904" s="181"/>
      <c r="L1904" s="199"/>
    </row>
    <row r="1905" spans="1:12" s="178" customFormat="1" ht="15">
      <c r="A1905" s="190"/>
      <c r="G1905" s="180"/>
      <c r="H1905" s="180"/>
      <c r="J1905" s="181"/>
      <c r="L1905" s="199"/>
    </row>
    <row r="1906" spans="1:12" s="178" customFormat="1" ht="15">
      <c r="A1906" s="190"/>
      <c r="G1906" s="180"/>
      <c r="H1906" s="180"/>
      <c r="J1906" s="181"/>
      <c r="L1906" s="199"/>
    </row>
    <row r="1907" spans="1:12" s="178" customFormat="1" ht="15">
      <c r="A1907" s="190"/>
      <c r="G1907" s="180"/>
      <c r="H1907" s="180"/>
      <c r="J1907" s="181"/>
      <c r="L1907" s="199"/>
    </row>
    <row r="1908" spans="1:12" s="178" customFormat="1" ht="15">
      <c r="A1908" s="190"/>
      <c r="G1908" s="180"/>
      <c r="H1908" s="180"/>
      <c r="J1908" s="181"/>
      <c r="L1908" s="199"/>
    </row>
    <row r="1909" spans="1:12" s="178" customFormat="1" ht="15">
      <c r="A1909" s="190"/>
      <c r="G1909" s="180"/>
      <c r="H1909" s="180"/>
      <c r="J1909" s="181"/>
      <c r="L1909" s="199"/>
    </row>
    <row r="1910" spans="1:12" s="178" customFormat="1" ht="15">
      <c r="A1910" s="190"/>
      <c r="G1910" s="180"/>
      <c r="H1910" s="180"/>
      <c r="J1910" s="181"/>
      <c r="L1910" s="199"/>
    </row>
    <row r="1911" spans="1:12" s="178" customFormat="1" ht="15">
      <c r="A1911" s="190"/>
      <c r="G1911" s="180"/>
      <c r="H1911" s="180"/>
      <c r="J1911" s="181"/>
      <c r="L1911" s="199"/>
    </row>
    <row r="1912" spans="1:12" s="178" customFormat="1" ht="15">
      <c r="A1912" s="190"/>
      <c r="G1912" s="180"/>
      <c r="H1912" s="180"/>
      <c r="J1912" s="181"/>
      <c r="L1912" s="199"/>
    </row>
    <row r="1913" spans="1:12" s="178" customFormat="1" ht="15">
      <c r="A1913" s="190"/>
      <c r="G1913" s="180"/>
      <c r="H1913" s="180"/>
      <c r="J1913" s="181"/>
      <c r="L1913" s="199"/>
    </row>
    <row r="1914" spans="1:12" s="178" customFormat="1" ht="15">
      <c r="A1914" s="190"/>
      <c r="G1914" s="180"/>
      <c r="H1914" s="180"/>
      <c r="J1914" s="181"/>
      <c r="L1914" s="199"/>
    </row>
    <row r="1915" spans="1:12" s="178" customFormat="1" ht="15">
      <c r="A1915" s="190"/>
      <c r="G1915" s="180"/>
      <c r="H1915" s="180"/>
      <c r="J1915" s="181"/>
      <c r="L1915" s="199"/>
    </row>
    <row r="1916" spans="1:12" s="178" customFormat="1" ht="15">
      <c r="A1916" s="190"/>
      <c r="G1916" s="180"/>
      <c r="H1916" s="180"/>
      <c r="J1916" s="181"/>
      <c r="L1916" s="199"/>
    </row>
    <row r="1917" spans="1:12" s="178" customFormat="1" ht="15">
      <c r="A1917" s="190"/>
      <c r="G1917" s="180"/>
      <c r="H1917" s="180"/>
      <c r="J1917" s="181"/>
      <c r="L1917" s="199"/>
    </row>
    <row r="1918" spans="1:12" s="178" customFormat="1" ht="15">
      <c r="A1918" s="190"/>
      <c r="G1918" s="180"/>
      <c r="H1918" s="180"/>
      <c r="J1918" s="181"/>
      <c r="L1918" s="199"/>
    </row>
    <row r="1919" spans="1:12" s="178" customFormat="1" ht="15">
      <c r="A1919" s="190"/>
      <c r="G1919" s="180"/>
      <c r="H1919" s="180"/>
      <c r="J1919" s="181"/>
      <c r="L1919" s="199"/>
    </row>
    <row r="1920" spans="1:12" s="178" customFormat="1" ht="15">
      <c r="A1920" s="190"/>
      <c r="G1920" s="180"/>
      <c r="H1920" s="180"/>
      <c r="J1920" s="181"/>
      <c r="L1920" s="199"/>
    </row>
    <row r="1921" spans="1:12" s="178" customFormat="1" ht="15">
      <c r="A1921" s="190"/>
      <c r="G1921" s="180"/>
      <c r="H1921" s="180"/>
      <c r="J1921" s="181"/>
      <c r="L1921" s="199"/>
    </row>
    <row r="1922" spans="1:12" s="178" customFormat="1" ht="15">
      <c r="A1922" s="190"/>
      <c r="G1922" s="180"/>
      <c r="H1922" s="180"/>
      <c r="J1922" s="181"/>
      <c r="L1922" s="199"/>
    </row>
    <row r="1923" spans="1:12" s="178" customFormat="1" ht="15">
      <c r="A1923" s="190"/>
      <c r="G1923" s="180"/>
      <c r="H1923" s="180"/>
      <c r="J1923" s="181"/>
      <c r="L1923" s="199"/>
    </row>
    <row r="1924" spans="1:12" s="178" customFormat="1" ht="15">
      <c r="A1924" s="190"/>
      <c r="G1924" s="180"/>
      <c r="H1924" s="180"/>
      <c r="J1924" s="181"/>
      <c r="L1924" s="199"/>
    </row>
    <row r="1925" spans="1:12" s="178" customFormat="1" ht="15">
      <c r="A1925" s="190"/>
      <c r="G1925" s="180"/>
      <c r="H1925" s="180"/>
      <c r="J1925" s="181"/>
      <c r="L1925" s="199"/>
    </row>
    <row r="1926" spans="1:12" s="178" customFormat="1" ht="15">
      <c r="A1926" s="190"/>
      <c r="G1926" s="180"/>
      <c r="H1926" s="180"/>
      <c r="J1926" s="181"/>
      <c r="L1926" s="199"/>
    </row>
    <row r="1927" spans="1:12" s="178" customFormat="1" ht="15">
      <c r="A1927" s="190"/>
      <c r="G1927" s="180"/>
      <c r="H1927" s="180"/>
      <c r="J1927" s="181"/>
      <c r="L1927" s="199"/>
    </row>
    <row r="1928" spans="1:12" s="178" customFormat="1" ht="15">
      <c r="A1928" s="190"/>
      <c r="G1928" s="180"/>
      <c r="H1928" s="180"/>
      <c r="J1928" s="181"/>
      <c r="L1928" s="199"/>
    </row>
    <row r="1929" spans="1:12" s="178" customFormat="1" ht="15">
      <c r="A1929" s="190"/>
      <c r="G1929" s="180"/>
      <c r="H1929" s="180"/>
      <c r="J1929" s="181"/>
      <c r="L1929" s="199"/>
    </row>
    <row r="1930" spans="1:12" s="178" customFormat="1" ht="15">
      <c r="A1930" s="190"/>
      <c r="G1930" s="180"/>
      <c r="H1930" s="180"/>
      <c r="J1930" s="181"/>
      <c r="L1930" s="199"/>
    </row>
    <row r="1931" spans="1:12" s="178" customFormat="1" ht="15">
      <c r="A1931" s="190"/>
      <c r="G1931" s="180"/>
      <c r="H1931" s="180"/>
      <c r="J1931" s="181"/>
      <c r="L1931" s="199"/>
    </row>
    <row r="1932" spans="1:12" s="178" customFormat="1" ht="15">
      <c r="A1932" s="190"/>
      <c r="G1932" s="180"/>
      <c r="H1932" s="180"/>
      <c r="J1932" s="181"/>
      <c r="L1932" s="199"/>
    </row>
    <row r="1933" spans="1:12" s="178" customFormat="1" ht="15">
      <c r="A1933" s="190"/>
      <c r="G1933" s="180"/>
      <c r="H1933" s="180"/>
      <c r="J1933" s="181"/>
      <c r="L1933" s="199"/>
    </row>
    <row r="1934" spans="1:12" s="178" customFormat="1" ht="15">
      <c r="A1934" s="190"/>
      <c r="G1934" s="180"/>
      <c r="H1934" s="180"/>
      <c r="J1934" s="181"/>
      <c r="L1934" s="199"/>
    </row>
    <row r="1935" spans="1:12" s="178" customFormat="1" ht="15">
      <c r="A1935" s="190"/>
      <c r="G1935" s="180"/>
      <c r="H1935" s="180"/>
      <c r="J1935" s="181"/>
      <c r="L1935" s="199"/>
    </row>
    <row r="1936" spans="1:12" s="178" customFormat="1" ht="15">
      <c r="A1936" s="190"/>
      <c r="G1936" s="180"/>
      <c r="H1936" s="180"/>
      <c r="J1936" s="181"/>
      <c r="L1936" s="199"/>
    </row>
    <row r="1937" spans="1:12" s="178" customFormat="1" ht="15">
      <c r="A1937" s="190"/>
      <c r="G1937" s="180"/>
      <c r="H1937" s="180"/>
      <c r="J1937" s="181"/>
      <c r="L1937" s="199"/>
    </row>
    <row r="1938" spans="1:12" s="178" customFormat="1" ht="15">
      <c r="A1938" s="190"/>
      <c r="G1938" s="180"/>
      <c r="H1938" s="180"/>
      <c r="J1938" s="181"/>
      <c r="L1938" s="199"/>
    </row>
    <row r="1939" spans="1:12" s="178" customFormat="1" ht="15">
      <c r="A1939" s="190"/>
      <c r="G1939" s="180"/>
      <c r="H1939" s="180"/>
      <c r="J1939" s="181"/>
      <c r="L1939" s="199"/>
    </row>
    <row r="1940" spans="1:12" s="178" customFormat="1" ht="15">
      <c r="A1940" s="190"/>
      <c r="G1940" s="180"/>
      <c r="H1940" s="180"/>
      <c r="J1940" s="181"/>
      <c r="L1940" s="199"/>
    </row>
    <row r="1941" spans="1:12" s="178" customFormat="1" ht="15">
      <c r="A1941" s="190"/>
      <c r="G1941" s="180"/>
      <c r="H1941" s="180"/>
      <c r="J1941" s="181"/>
      <c r="L1941" s="199"/>
    </row>
    <row r="1942" spans="1:12" s="178" customFormat="1" ht="15">
      <c r="A1942" s="190"/>
      <c r="G1942" s="180"/>
      <c r="H1942" s="180"/>
      <c r="J1942" s="181"/>
      <c r="L1942" s="199"/>
    </row>
    <row r="1943" spans="1:12" s="178" customFormat="1" ht="15">
      <c r="A1943" s="190"/>
      <c r="G1943" s="180"/>
      <c r="H1943" s="180"/>
      <c r="J1943" s="181"/>
      <c r="L1943" s="199"/>
    </row>
    <row r="1944" spans="1:12" s="178" customFormat="1" ht="15">
      <c r="A1944" s="190"/>
      <c r="G1944" s="180"/>
      <c r="H1944" s="180"/>
      <c r="J1944" s="181"/>
      <c r="L1944" s="199"/>
    </row>
    <row r="1945" spans="1:12" s="178" customFormat="1" ht="15">
      <c r="A1945" s="190"/>
      <c r="G1945" s="180"/>
      <c r="H1945" s="180"/>
      <c r="J1945" s="181"/>
      <c r="L1945" s="199"/>
    </row>
    <row r="1946" spans="1:12" s="178" customFormat="1" ht="15">
      <c r="A1946" s="190"/>
      <c r="G1946" s="180"/>
      <c r="H1946" s="180"/>
      <c r="J1946" s="181"/>
      <c r="L1946" s="199"/>
    </row>
    <row r="1947" spans="1:12" s="178" customFormat="1" ht="15">
      <c r="A1947" s="190"/>
      <c r="G1947" s="180"/>
      <c r="H1947" s="180"/>
      <c r="J1947" s="181"/>
      <c r="L1947" s="199"/>
    </row>
    <row r="1948" spans="1:12" s="178" customFormat="1" ht="15">
      <c r="A1948" s="190"/>
      <c r="G1948" s="180"/>
      <c r="H1948" s="180"/>
      <c r="J1948" s="181"/>
      <c r="L1948" s="199"/>
    </row>
    <row r="1949" spans="1:12" s="178" customFormat="1" ht="15">
      <c r="A1949" s="190"/>
      <c r="G1949" s="180"/>
      <c r="H1949" s="180"/>
      <c r="J1949" s="181"/>
      <c r="L1949" s="199"/>
    </row>
    <row r="1950" spans="1:12" s="178" customFormat="1" ht="15">
      <c r="A1950" s="190"/>
      <c r="G1950" s="180"/>
      <c r="H1950" s="180"/>
      <c r="J1950" s="181"/>
      <c r="L1950" s="199"/>
    </row>
    <row r="1951" spans="1:12" s="178" customFormat="1" ht="15">
      <c r="A1951" s="190"/>
      <c r="G1951" s="180"/>
      <c r="H1951" s="180"/>
      <c r="J1951" s="181"/>
      <c r="L1951" s="199"/>
    </row>
    <row r="1952" spans="1:12" s="178" customFormat="1" ht="15">
      <c r="A1952" s="190"/>
      <c r="G1952" s="180"/>
      <c r="H1952" s="180"/>
      <c r="J1952" s="181"/>
      <c r="L1952" s="199"/>
    </row>
    <row r="1953" spans="1:12" s="178" customFormat="1" ht="15">
      <c r="A1953" s="190"/>
      <c r="G1953" s="180"/>
      <c r="H1953" s="180"/>
      <c r="J1953" s="181"/>
      <c r="L1953" s="199"/>
    </row>
    <row r="1954" spans="1:12" s="178" customFormat="1" ht="15">
      <c r="A1954" s="190"/>
      <c r="G1954" s="180"/>
      <c r="H1954" s="180"/>
      <c r="J1954" s="181"/>
      <c r="L1954" s="199"/>
    </row>
    <row r="1955" spans="1:12" s="178" customFormat="1" ht="15">
      <c r="A1955" s="190"/>
      <c r="G1955" s="180"/>
      <c r="H1955" s="180"/>
      <c r="J1955" s="181"/>
      <c r="L1955" s="199"/>
    </row>
    <row r="1956" spans="1:12" s="178" customFormat="1" ht="15">
      <c r="A1956" s="190"/>
      <c r="G1956" s="180"/>
      <c r="H1956" s="180"/>
      <c r="J1956" s="181"/>
      <c r="L1956" s="199"/>
    </row>
    <row r="1957" spans="1:12" s="178" customFormat="1" ht="15">
      <c r="A1957" s="190"/>
      <c r="G1957" s="180"/>
      <c r="H1957" s="180"/>
      <c r="J1957" s="181"/>
      <c r="L1957" s="199"/>
    </row>
    <row r="1958" spans="1:12" s="178" customFormat="1" ht="15">
      <c r="A1958" s="190"/>
      <c r="G1958" s="180"/>
      <c r="H1958" s="180"/>
      <c r="J1958" s="181"/>
      <c r="L1958" s="199"/>
    </row>
    <row r="1959" spans="1:12" s="178" customFormat="1" ht="15">
      <c r="A1959" s="190"/>
      <c r="G1959" s="180"/>
      <c r="H1959" s="180"/>
      <c r="J1959" s="181"/>
      <c r="L1959" s="199"/>
    </row>
    <row r="1960" spans="1:12" s="178" customFormat="1" ht="15">
      <c r="A1960" s="190"/>
      <c r="G1960" s="180"/>
      <c r="H1960" s="180"/>
      <c r="J1960" s="181"/>
      <c r="L1960" s="199"/>
    </row>
    <row r="1961" spans="1:12" s="178" customFormat="1" ht="15">
      <c r="A1961" s="190"/>
      <c r="G1961" s="180"/>
      <c r="H1961" s="180"/>
      <c r="J1961" s="181"/>
      <c r="L1961" s="199"/>
    </row>
    <row r="1962" spans="1:12" s="178" customFormat="1" ht="15">
      <c r="A1962" s="190"/>
      <c r="G1962" s="180"/>
      <c r="H1962" s="180"/>
      <c r="J1962" s="181"/>
      <c r="L1962" s="199"/>
    </row>
    <row r="1963" spans="1:12" s="178" customFormat="1" ht="15">
      <c r="A1963" s="190"/>
      <c r="G1963" s="180"/>
      <c r="H1963" s="180"/>
      <c r="J1963" s="181"/>
      <c r="L1963" s="199"/>
    </row>
    <row r="1964" spans="1:12" s="178" customFormat="1" ht="15">
      <c r="A1964" s="190"/>
      <c r="G1964" s="180"/>
      <c r="H1964" s="180"/>
      <c r="J1964" s="181"/>
      <c r="L1964" s="199"/>
    </row>
    <row r="1965" spans="1:12" s="178" customFormat="1" ht="15">
      <c r="A1965" s="190"/>
      <c r="G1965" s="180"/>
      <c r="H1965" s="180"/>
      <c r="J1965" s="181"/>
      <c r="L1965" s="199"/>
    </row>
    <row r="1966" spans="1:12" s="178" customFormat="1" ht="15">
      <c r="A1966" s="190"/>
      <c r="G1966" s="180"/>
      <c r="H1966" s="180"/>
      <c r="J1966" s="181"/>
      <c r="L1966" s="199"/>
    </row>
    <row r="1967" spans="1:12" s="178" customFormat="1" ht="15">
      <c r="A1967" s="190"/>
      <c r="G1967" s="180"/>
      <c r="H1967" s="180"/>
      <c r="J1967" s="181"/>
      <c r="L1967" s="199"/>
    </row>
    <row r="1968" spans="1:12" s="178" customFormat="1" ht="15">
      <c r="A1968" s="190"/>
      <c r="G1968" s="180"/>
      <c r="H1968" s="180"/>
      <c r="J1968" s="181"/>
      <c r="L1968" s="199"/>
    </row>
    <row r="1969" spans="1:12" s="178" customFormat="1" ht="15">
      <c r="A1969" s="190"/>
      <c r="G1969" s="180"/>
      <c r="H1969" s="180"/>
      <c r="J1969" s="181"/>
      <c r="L1969" s="199"/>
    </row>
    <row r="1970" spans="1:12" s="178" customFormat="1" ht="15">
      <c r="A1970" s="190"/>
      <c r="G1970" s="180"/>
      <c r="H1970" s="180"/>
      <c r="J1970" s="181"/>
      <c r="L1970" s="199"/>
    </row>
    <row r="1971" spans="1:12" s="178" customFormat="1" ht="15">
      <c r="A1971" s="190"/>
      <c r="G1971" s="180"/>
      <c r="H1971" s="180"/>
      <c r="J1971" s="181"/>
      <c r="L1971" s="199"/>
    </row>
    <row r="1972" spans="1:12" s="178" customFormat="1" ht="15">
      <c r="A1972" s="190"/>
      <c r="G1972" s="180"/>
      <c r="H1972" s="180"/>
      <c r="J1972" s="181"/>
      <c r="L1972" s="199"/>
    </row>
    <row r="1973" spans="1:12" s="178" customFormat="1" ht="15">
      <c r="A1973" s="190"/>
      <c r="G1973" s="180"/>
      <c r="H1973" s="180"/>
      <c r="J1973" s="181"/>
      <c r="L1973" s="199"/>
    </row>
    <row r="1974" spans="1:12" s="178" customFormat="1" ht="15">
      <c r="A1974" s="190"/>
      <c r="G1974" s="180"/>
      <c r="H1974" s="180"/>
      <c r="J1974" s="181"/>
      <c r="L1974" s="199"/>
    </row>
    <row r="1975" spans="1:12" s="178" customFormat="1" ht="15">
      <c r="A1975" s="190"/>
      <c r="G1975" s="180"/>
      <c r="H1975" s="180"/>
      <c r="J1975" s="181"/>
      <c r="L1975" s="199"/>
    </row>
    <row r="1976" spans="1:12" s="178" customFormat="1" ht="15">
      <c r="A1976" s="190"/>
      <c r="G1976" s="180"/>
      <c r="H1976" s="180"/>
      <c r="J1976" s="181"/>
      <c r="L1976" s="199"/>
    </row>
    <row r="1977" spans="1:12" s="178" customFormat="1" ht="15">
      <c r="A1977" s="190"/>
      <c r="G1977" s="180"/>
      <c r="H1977" s="180"/>
      <c r="J1977" s="181"/>
      <c r="L1977" s="199"/>
    </row>
    <row r="1978" spans="1:12" s="178" customFormat="1" ht="15">
      <c r="A1978" s="190"/>
      <c r="G1978" s="180"/>
      <c r="H1978" s="180"/>
      <c r="J1978" s="181"/>
      <c r="L1978" s="199"/>
    </row>
    <row r="1979" spans="1:12" s="178" customFormat="1" ht="15">
      <c r="A1979" s="190"/>
      <c r="G1979" s="180"/>
      <c r="H1979" s="180"/>
      <c r="J1979" s="181"/>
      <c r="L1979" s="199"/>
    </row>
    <row r="1980" spans="1:12" s="178" customFormat="1" ht="15">
      <c r="A1980" s="190"/>
      <c r="G1980" s="180"/>
      <c r="H1980" s="180"/>
      <c r="J1980" s="181"/>
      <c r="L1980" s="199"/>
    </row>
    <row r="1981" spans="1:12" s="178" customFormat="1" ht="15">
      <c r="A1981" s="190"/>
      <c r="G1981" s="180"/>
      <c r="H1981" s="180"/>
      <c r="J1981" s="181"/>
      <c r="L1981" s="199"/>
    </row>
    <row r="1982" spans="1:12" s="178" customFormat="1" ht="15">
      <c r="A1982" s="190"/>
      <c r="G1982" s="180"/>
      <c r="H1982" s="180"/>
      <c r="J1982" s="181"/>
      <c r="L1982" s="199"/>
    </row>
    <row r="1983" spans="1:12" s="178" customFormat="1" ht="15">
      <c r="A1983" s="190"/>
      <c r="G1983" s="180"/>
      <c r="H1983" s="180"/>
      <c r="J1983" s="181"/>
      <c r="L1983" s="199"/>
    </row>
    <row r="1984" spans="1:12" s="178" customFormat="1" ht="15">
      <c r="A1984" s="190"/>
      <c r="G1984" s="180"/>
      <c r="H1984" s="180"/>
      <c r="J1984" s="181"/>
      <c r="L1984" s="199"/>
    </row>
    <row r="1985" spans="1:12" s="178" customFormat="1" ht="15">
      <c r="A1985" s="190"/>
      <c r="G1985" s="180"/>
      <c r="H1985" s="180"/>
      <c r="J1985" s="181"/>
      <c r="L1985" s="199"/>
    </row>
    <row r="1986" spans="1:12" s="178" customFormat="1" ht="15">
      <c r="A1986" s="190"/>
      <c r="G1986" s="180"/>
      <c r="H1986" s="180"/>
      <c r="J1986" s="181"/>
      <c r="L1986" s="199"/>
    </row>
    <row r="1987" spans="1:12" s="178" customFormat="1" ht="15">
      <c r="A1987" s="190"/>
      <c r="G1987" s="180"/>
      <c r="H1987" s="180"/>
      <c r="J1987" s="181"/>
      <c r="L1987" s="199"/>
    </row>
    <row r="1988" spans="1:12" s="178" customFormat="1" ht="15">
      <c r="A1988" s="190"/>
      <c r="G1988" s="180"/>
      <c r="H1988" s="180"/>
      <c r="J1988" s="181"/>
      <c r="L1988" s="199"/>
    </row>
    <row r="1989" spans="1:12" s="178" customFormat="1" ht="15">
      <c r="A1989" s="190"/>
      <c r="G1989" s="180"/>
      <c r="H1989" s="180"/>
      <c r="J1989" s="181"/>
      <c r="L1989" s="199"/>
    </row>
    <row r="1990" spans="1:12" s="178" customFormat="1" ht="15">
      <c r="A1990" s="190"/>
      <c r="G1990" s="180"/>
      <c r="H1990" s="180"/>
      <c r="J1990" s="181"/>
      <c r="L1990" s="199"/>
    </row>
    <row r="1991" spans="1:12" s="178" customFormat="1" ht="15">
      <c r="A1991" s="190"/>
      <c r="G1991" s="180"/>
      <c r="H1991" s="180"/>
      <c r="J1991" s="181"/>
      <c r="L1991" s="199"/>
    </row>
    <row r="1992" spans="1:12" s="178" customFormat="1" ht="15">
      <c r="A1992" s="190"/>
      <c r="G1992" s="180"/>
      <c r="H1992" s="180"/>
      <c r="J1992" s="181"/>
      <c r="L1992" s="199"/>
    </row>
    <row r="1993" spans="1:12" s="178" customFormat="1" ht="15">
      <c r="A1993" s="190"/>
      <c r="G1993" s="180"/>
      <c r="H1993" s="180"/>
      <c r="J1993" s="181"/>
      <c r="L1993" s="199"/>
    </row>
    <row r="1994" spans="1:12" s="178" customFormat="1" ht="15">
      <c r="A1994" s="190"/>
      <c r="G1994" s="180"/>
      <c r="H1994" s="180"/>
      <c r="J1994" s="181"/>
      <c r="L1994" s="199"/>
    </row>
    <row r="1995" spans="1:12" s="178" customFormat="1" ht="15">
      <c r="A1995" s="190"/>
      <c r="G1995" s="180"/>
      <c r="H1995" s="180"/>
      <c r="J1995" s="181"/>
      <c r="L1995" s="199"/>
    </row>
    <row r="1996" spans="1:12" s="178" customFormat="1" ht="15">
      <c r="A1996" s="190"/>
      <c r="G1996" s="180"/>
      <c r="H1996" s="180"/>
      <c r="J1996" s="181"/>
      <c r="L1996" s="199"/>
    </row>
    <row r="1997" spans="1:12" s="178" customFormat="1" ht="15">
      <c r="A1997" s="190"/>
      <c r="G1997" s="180"/>
      <c r="H1997" s="180"/>
      <c r="J1997" s="181"/>
      <c r="L1997" s="199"/>
    </row>
    <row r="1998" spans="1:12" s="178" customFormat="1" ht="15">
      <c r="A1998" s="190"/>
      <c r="G1998" s="180"/>
      <c r="H1998" s="180"/>
      <c r="J1998" s="181"/>
      <c r="L1998" s="199"/>
    </row>
    <row r="1999" spans="1:12" s="178" customFormat="1" ht="15">
      <c r="A1999" s="190"/>
      <c r="G1999" s="180"/>
      <c r="H1999" s="180"/>
      <c r="J1999" s="181"/>
      <c r="L1999" s="199"/>
    </row>
    <row r="2000" spans="1:12" s="178" customFormat="1" ht="15">
      <c r="A2000" s="190"/>
      <c r="G2000" s="180"/>
      <c r="H2000" s="180"/>
      <c r="J2000" s="181"/>
      <c r="L2000" s="199"/>
    </row>
    <row r="2001" spans="1:12" s="178" customFormat="1" ht="15">
      <c r="A2001" s="190"/>
      <c r="G2001" s="180"/>
      <c r="H2001" s="180"/>
      <c r="J2001" s="181"/>
      <c r="L2001" s="199"/>
    </row>
    <row r="2002" spans="1:12" s="178" customFormat="1" ht="15">
      <c r="A2002" s="190"/>
      <c r="G2002" s="180"/>
      <c r="H2002" s="180"/>
      <c r="J2002" s="181"/>
      <c r="L2002" s="199"/>
    </row>
    <row r="2003" spans="1:12" s="178" customFormat="1" ht="15">
      <c r="A2003" s="190"/>
      <c r="G2003" s="180"/>
      <c r="H2003" s="180"/>
      <c r="J2003" s="181"/>
      <c r="L2003" s="199"/>
    </row>
    <row r="2004" spans="1:12" s="178" customFormat="1" ht="15">
      <c r="A2004" s="190"/>
      <c r="G2004" s="180"/>
      <c r="H2004" s="180"/>
      <c r="J2004" s="181"/>
      <c r="L2004" s="199"/>
    </row>
    <row r="2005" spans="1:12" s="178" customFormat="1" ht="15">
      <c r="A2005" s="190"/>
      <c r="G2005" s="180"/>
      <c r="H2005" s="180"/>
      <c r="J2005" s="181"/>
      <c r="L2005" s="199"/>
    </row>
    <row r="2006" spans="1:12" s="178" customFormat="1" ht="15">
      <c r="A2006" s="190"/>
      <c r="G2006" s="180"/>
      <c r="H2006" s="180"/>
      <c r="J2006" s="181"/>
      <c r="L2006" s="199"/>
    </row>
    <row r="2007" spans="1:12" s="178" customFormat="1" ht="15">
      <c r="A2007" s="190"/>
      <c r="G2007" s="180"/>
      <c r="H2007" s="180"/>
      <c r="J2007" s="181"/>
      <c r="L2007" s="199"/>
    </row>
    <row r="2008" spans="1:12" s="178" customFormat="1" ht="15">
      <c r="A2008" s="190"/>
      <c r="G2008" s="180"/>
      <c r="H2008" s="180"/>
      <c r="J2008" s="181"/>
      <c r="L2008" s="199"/>
    </row>
    <row r="2009" spans="1:12" s="178" customFormat="1" ht="15">
      <c r="A2009" s="190"/>
      <c r="G2009" s="180"/>
      <c r="H2009" s="180"/>
      <c r="J2009" s="181"/>
      <c r="L2009" s="199"/>
    </row>
    <row r="2010" spans="1:12" s="178" customFormat="1" ht="15">
      <c r="A2010" s="190"/>
      <c r="G2010" s="180"/>
      <c r="H2010" s="180"/>
      <c r="J2010" s="181"/>
      <c r="L2010" s="199"/>
    </row>
    <row r="2011" spans="1:12" s="178" customFormat="1" ht="15">
      <c r="A2011" s="190"/>
      <c r="G2011" s="180"/>
      <c r="H2011" s="180"/>
      <c r="J2011" s="181"/>
      <c r="L2011" s="199"/>
    </row>
    <row r="2012" spans="1:12" s="178" customFormat="1" ht="15">
      <c r="A2012" s="190"/>
      <c r="G2012" s="180"/>
      <c r="H2012" s="180"/>
      <c r="J2012" s="181"/>
      <c r="L2012" s="199"/>
    </row>
    <row r="2013" spans="1:12" s="178" customFormat="1" ht="15">
      <c r="A2013" s="190"/>
      <c r="G2013" s="180"/>
      <c r="H2013" s="180"/>
      <c r="J2013" s="181"/>
      <c r="L2013" s="199"/>
    </row>
    <row r="2014" spans="1:12" s="178" customFormat="1" ht="15">
      <c r="A2014" s="190"/>
      <c r="G2014" s="180"/>
      <c r="H2014" s="180"/>
      <c r="J2014" s="181"/>
      <c r="L2014" s="199"/>
    </row>
    <row r="2015" spans="1:12" s="178" customFormat="1" ht="15">
      <c r="A2015" s="190"/>
      <c r="G2015" s="180"/>
      <c r="H2015" s="180"/>
      <c r="J2015" s="181"/>
      <c r="L2015" s="199"/>
    </row>
    <row r="2016" spans="1:12" s="178" customFormat="1" ht="15">
      <c r="A2016" s="190"/>
      <c r="G2016" s="180"/>
      <c r="H2016" s="180"/>
      <c r="J2016" s="181"/>
      <c r="L2016" s="199"/>
    </row>
    <row r="2017" spans="1:12" s="178" customFormat="1" ht="15">
      <c r="A2017" s="190"/>
      <c r="G2017" s="180"/>
      <c r="H2017" s="180"/>
      <c r="J2017" s="181"/>
      <c r="L2017" s="199"/>
    </row>
    <row r="2018" spans="1:12" s="178" customFormat="1" ht="15">
      <c r="A2018" s="190"/>
      <c r="G2018" s="180"/>
      <c r="H2018" s="180"/>
      <c r="J2018" s="181"/>
      <c r="L2018" s="199"/>
    </row>
    <row r="2019" spans="1:12" s="178" customFormat="1" ht="15">
      <c r="A2019" s="190"/>
      <c r="G2019" s="180"/>
      <c r="H2019" s="180"/>
      <c r="J2019" s="181"/>
      <c r="L2019" s="199"/>
    </row>
    <row r="2020" spans="1:12" s="178" customFormat="1" ht="15">
      <c r="A2020" s="190"/>
      <c r="G2020" s="180"/>
      <c r="H2020" s="180"/>
      <c r="J2020" s="181"/>
      <c r="L2020" s="199"/>
    </row>
    <row r="2021" spans="1:12" s="178" customFormat="1" ht="15">
      <c r="A2021" s="190"/>
      <c r="G2021" s="180"/>
      <c r="H2021" s="180"/>
      <c r="J2021" s="181"/>
      <c r="L2021" s="199"/>
    </row>
    <row r="2022" spans="1:12" s="178" customFormat="1" ht="15">
      <c r="A2022" s="190"/>
      <c r="G2022" s="180"/>
      <c r="H2022" s="180"/>
      <c r="J2022" s="181"/>
      <c r="L2022" s="199"/>
    </row>
    <row r="2023" spans="1:12" s="178" customFormat="1" ht="15">
      <c r="A2023" s="190"/>
      <c r="G2023" s="180"/>
      <c r="H2023" s="180"/>
      <c r="J2023" s="181"/>
      <c r="L2023" s="199"/>
    </row>
    <row r="2024" spans="1:12" s="178" customFormat="1" ht="15">
      <c r="A2024" s="190"/>
      <c r="G2024" s="180"/>
      <c r="H2024" s="180"/>
      <c r="J2024" s="181"/>
      <c r="L2024" s="199"/>
    </row>
    <row r="2025" spans="1:12" s="178" customFormat="1" ht="15">
      <c r="A2025" s="190"/>
      <c r="G2025" s="180"/>
      <c r="H2025" s="180"/>
      <c r="J2025" s="181"/>
      <c r="L2025" s="199"/>
    </row>
    <row r="2026" spans="1:12" s="178" customFormat="1" ht="15">
      <c r="A2026" s="190"/>
      <c r="G2026" s="180"/>
      <c r="H2026" s="180"/>
      <c r="J2026" s="181"/>
      <c r="L2026" s="199"/>
    </row>
    <row r="2027" spans="1:12" s="178" customFormat="1" ht="15">
      <c r="A2027" s="190"/>
      <c r="G2027" s="180"/>
      <c r="H2027" s="180"/>
      <c r="J2027" s="181"/>
      <c r="L2027" s="199"/>
    </row>
    <row r="2028" spans="1:12" s="178" customFormat="1" ht="15">
      <c r="A2028" s="190"/>
      <c r="G2028" s="180"/>
      <c r="H2028" s="180"/>
      <c r="J2028" s="181"/>
      <c r="L2028" s="199"/>
    </row>
    <row r="2029" spans="1:12" s="178" customFormat="1" ht="15">
      <c r="A2029" s="190"/>
      <c r="G2029" s="180"/>
      <c r="H2029" s="180"/>
      <c r="J2029" s="181"/>
      <c r="L2029" s="199"/>
    </row>
    <row r="2030" spans="1:12" s="178" customFormat="1" ht="15">
      <c r="A2030" s="190"/>
      <c r="G2030" s="180"/>
      <c r="H2030" s="180"/>
      <c r="J2030" s="181"/>
      <c r="L2030" s="199"/>
    </row>
    <row r="2031" spans="1:12" s="178" customFormat="1" ht="15">
      <c r="A2031" s="190"/>
      <c r="G2031" s="180"/>
      <c r="H2031" s="180"/>
      <c r="J2031" s="181"/>
      <c r="L2031" s="199"/>
    </row>
    <row r="2032" spans="1:12" s="178" customFormat="1" ht="15">
      <c r="A2032" s="190"/>
      <c r="G2032" s="180"/>
      <c r="H2032" s="180"/>
      <c r="J2032" s="181"/>
      <c r="L2032" s="199"/>
    </row>
    <row r="2033" spans="1:12" s="178" customFormat="1" ht="15">
      <c r="A2033" s="190"/>
      <c r="G2033" s="180"/>
      <c r="H2033" s="180"/>
      <c r="J2033" s="181"/>
      <c r="L2033" s="199"/>
    </row>
    <row r="2034" spans="1:12" s="178" customFormat="1" ht="15">
      <c r="A2034" s="190"/>
      <c r="G2034" s="180"/>
      <c r="H2034" s="180"/>
      <c r="J2034" s="181"/>
      <c r="L2034" s="199"/>
    </row>
    <row r="2035" spans="1:12" s="178" customFormat="1" ht="15">
      <c r="A2035" s="190"/>
      <c r="G2035" s="180"/>
      <c r="H2035" s="180"/>
      <c r="J2035" s="181"/>
      <c r="L2035" s="199"/>
    </row>
    <row r="2036" spans="1:12" s="178" customFormat="1" ht="15">
      <c r="A2036" s="190"/>
      <c r="G2036" s="180"/>
      <c r="H2036" s="180"/>
      <c r="J2036" s="181"/>
      <c r="L2036" s="199"/>
    </row>
    <row r="2037" spans="1:12" s="178" customFormat="1" ht="15">
      <c r="A2037" s="190"/>
      <c r="G2037" s="180"/>
      <c r="H2037" s="180"/>
      <c r="J2037" s="181"/>
      <c r="L2037" s="199"/>
    </row>
    <row r="2038" spans="1:12" s="178" customFormat="1" ht="15">
      <c r="A2038" s="190"/>
      <c r="G2038" s="180"/>
      <c r="H2038" s="180"/>
      <c r="J2038" s="181"/>
      <c r="L2038" s="199"/>
    </row>
    <row r="2039" spans="1:12" s="178" customFormat="1" ht="15">
      <c r="A2039" s="190"/>
      <c r="G2039" s="180"/>
      <c r="H2039" s="180"/>
      <c r="J2039" s="181"/>
      <c r="L2039" s="199"/>
    </row>
    <row r="2040" spans="1:12" s="178" customFormat="1" ht="15">
      <c r="A2040" s="190"/>
      <c r="G2040" s="180"/>
      <c r="H2040" s="180"/>
      <c r="J2040" s="181"/>
      <c r="L2040" s="199"/>
    </row>
    <row r="2041" spans="1:12" s="178" customFormat="1" ht="15">
      <c r="A2041" s="190"/>
      <c r="G2041" s="180"/>
      <c r="H2041" s="180"/>
      <c r="J2041" s="181"/>
      <c r="L2041" s="199"/>
    </row>
    <row r="2042" spans="1:12" s="178" customFormat="1" ht="15">
      <c r="A2042" s="190"/>
      <c r="G2042" s="180"/>
      <c r="H2042" s="180"/>
      <c r="J2042" s="181"/>
      <c r="L2042" s="199"/>
    </row>
    <row r="2043" spans="1:12" s="178" customFormat="1" ht="15">
      <c r="A2043" s="190"/>
      <c r="G2043" s="180"/>
      <c r="H2043" s="180"/>
      <c r="J2043" s="181"/>
      <c r="L2043" s="199"/>
    </row>
    <row r="2044" spans="1:12" s="178" customFormat="1" ht="15">
      <c r="A2044" s="190"/>
      <c r="G2044" s="180"/>
      <c r="H2044" s="180"/>
      <c r="J2044" s="181"/>
      <c r="L2044" s="199"/>
    </row>
    <row r="2045" spans="1:12" s="178" customFormat="1" ht="15">
      <c r="A2045" s="190"/>
      <c r="G2045" s="180"/>
      <c r="H2045" s="180"/>
      <c r="J2045" s="181"/>
      <c r="L2045" s="199"/>
    </row>
    <row r="2046" spans="1:12" s="178" customFormat="1" ht="15">
      <c r="A2046" s="190"/>
      <c r="G2046" s="180"/>
      <c r="H2046" s="180"/>
      <c r="J2046" s="181"/>
      <c r="L2046" s="199"/>
    </row>
    <row r="2047" spans="1:12" s="178" customFormat="1" ht="15">
      <c r="A2047" s="190"/>
      <c r="G2047" s="180"/>
      <c r="H2047" s="180"/>
      <c r="J2047" s="181"/>
      <c r="L2047" s="199"/>
    </row>
    <row r="2048" spans="1:12" s="178" customFormat="1" ht="15">
      <c r="A2048" s="190"/>
      <c r="G2048" s="180"/>
      <c r="H2048" s="180"/>
      <c r="J2048" s="181"/>
      <c r="L2048" s="199"/>
    </row>
    <row r="2049" spans="1:12" s="178" customFormat="1" ht="15">
      <c r="A2049" s="190"/>
      <c r="G2049" s="180"/>
      <c r="H2049" s="180"/>
      <c r="J2049" s="181"/>
      <c r="L2049" s="199"/>
    </row>
    <row r="2050" spans="1:12" s="178" customFormat="1" ht="15">
      <c r="A2050" s="190"/>
      <c r="G2050" s="180"/>
      <c r="H2050" s="180"/>
      <c r="J2050" s="181"/>
      <c r="L2050" s="199"/>
    </row>
    <row r="2051" spans="1:12" s="178" customFormat="1" ht="15">
      <c r="A2051" s="190"/>
      <c r="G2051" s="180"/>
      <c r="H2051" s="180"/>
      <c r="J2051" s="181"/>
      <c r="L2051" s="199"/>
    </row>
    <row r="2052" spans="1:12" s="178" customFormat="1" ht="15">
      <c r="A2052" s="190"/>
      <c r="G2052" s="180"/>
      <c r="H2052" s="180"/>
      <c r="J2052" s="181"/>
      <c r="L2052" s="199"/>
    </row>
    <row r="2053" spans="1:12" s="178" customFormat="1" ht="15">
      <c r="A2053" s="190"/>
      <c r="G2053" s="180"/>
      <c r="H2053" s="180"/>
      <c r="J2053" s="181"/>
      <c r="L2053" s="199"/>
    </row>
    <row r="2054" spans="1:12" s="178" customFormat="1" ht="15">
      <c r="A2054" s="190"/>
      <c r="G2054" s="180"/>
      <c r="H2054" s="180"/>
      <c r="J2054" s="181"/>
      <c r="L2054" s="199"/>
    </row>
    <row r="2055" spans="1:12" s="178" customFormat="1" ht="15">
      <c r="A2055" s="190"/>
      <c r="G2055" s="180"/>
      <c r="H2055" s="180"/>
      <c r="J2055" s="181"/>
      <c r="L2055" s="199"/>
    </row>
    <row r="2056" spans="1:12" s="178" customFormat="1" ht="15">
      <c r="A2056" s="190"/>
      <c r="G2056" s="180"/>
      <c r="H2056" s="180"/>
      <c r="J2056" s="181"/>
      <c r="L2056" s="199"/>
    </row>
    <row r="2057" spans="1:12" s="178" customFormat="1" ht="15">
      <c r="A2057" s="190"/>
      <c r="G2057" s="180"/>
      <c r="H2057" s="180"/>
      <c r="J2057" s="181"/>
      <c r="L2057" s="199"/>
    </row>
    <row r="2058" spans="1:12" s="178" customFormat="1" ht="15">
      <c r="A2058" s="190"/>
      <c r="G2058" s="180"/>
      <c r="H2058" s="180"/>
      <c r="J2058" s="181"/>
      <c r="L2058" s="199"/>
    </row>
    <row r="2059" spans="1:12" s="178" customFormat="1" ht="15">
      <c r="A2059" s="190"/>
      <c r="G2059" s="180"/>
      <c r="H2059" s="180"/>
      <c r="J2059" s="181"/>
      <c r="L2059" s="199"/>
    </row>
    <row r="2060" spans="1:12" s="178" customFormat="1" ht="15">
      <c r="A2060" s="190"/>
      <c r="G2060" s="180"/>
      <c r="H2060" s="180"/>
      <c r="J2060" s="181"/>
      <c r="L2060" s="199"/>
    </row>
    <row r="2061" spans="1:12" s="178" customFormat="1" ht="15">
      <c r="A2061" s="190"/>
      <c r="G2061" s="180"/>
      <c r="H2061" s="180"/>
      <c r="J2061" s="181"/>
      <c r="L2061" s="199"/>
    </row>
    <row r="2062" spans="1:12" s="178" customFormat="1" ht="15">
      <c r="A2062" s="190"/>
      <c r="G2062" s="180"/>
      <c r="H2062" s="180"/>
      <c r="J2062" s="181"/>
      <c r="L2062" s="199"/>
    </row>
    <row r="2063" spans="1:12" s="178" customFormat="1" ht="15">
      <c r="A2063" s="190"/>
      <c r="G2063" s="180"/>
      <c r="H2063" s="180"/>
      <c r="J2063" s="181"/>
      <c r="L2063" s="199"/>
    </row>
    <row r="2064" spans="1:12" s="178" customFormat="1" ht="15">
      <c r="A2064" s="190"/>
      <c r="G2064" s="180"/>
      <c r="H2064" s="180"/>
      <c r="J2064" s="181"/>
      <c r="L2064" s="199"/>
    </row>
    <row r="2065" spans="1:12" s="178" customFormat="1" ht="15">
      <c r="A2065" s="190"/>
      <c r="G2065" s="180"/>
      <c r="H2065" s="180"/>
      <c r="J2065" s="181"/>
      <c r="L2065" s="199"/>
    </row>
    <row r="2066" spans="1:12" s="178" customFormat="1" ht="15">
      <c r="A2066" s="190"/>
      <c r="G2066" s="180"/>
      <c r="H2066" s="180"/>
      <c r="J2066" s="181"/>
      <c r="L2066" s="199"/>
    </row>
    <row r="2067" spans="1:12" s="178" customFormat="1" ht="15">
      <c r="A2067" s="190"/>
      <c r="G2067" s="180"/>
      <c r="H2067" s="180"/>
      <c r="J2067" s="181"/>
      <c r="L2067" s="199"/>
    </row>
    <row r="2068" spans="1:12" s="178" customFormat="1" ht="15">
      <c r="A2068" s="190"/>
      <c r="G2068" s="180"/>
      <c r="H2068" s="180"/>
      <c r="J2068" s="181"/>
      <c r="L2068" s="199"/>
    </row>
    <row r="2069" spans="1:12" s="178" customFormat="1" ht="15">
      <c r="A2069" s="190"/>
      <c r="G2069" s="180"/>
      <c r="H2069" s="180"/>
      <c r="J2069" s="181"/>
      <c r="L2069" s="199"/>
    </row>
    <row r="2070" spans="1:12" s="178" customFormat="1" ht="15">
      <c r="A2070" s="190"/>
      <c r="G2070" s="180"/>
      <c r="H2070" s="180"/>
      <c r="J2070" s="181"/>
      <c r="L2070" s="199"/>
    </row>
    <row r="2071" spans="1:12" s="178" customFormat="1" ht="15">
      <c r="A2071" s="190"/>
      <c r="G2071" s="180"/>
      <c r="H2071" s="180"/>
      <c r="J2071" s="181"/>
      <c r="L2071" s="199"/>
    </row>
    <row r="2072" spans="1:12" s="178" customFormat="1" ht="15">
      <c r="A2072" s="190"/>
      <c r="G2072" s="180"/>
      <c r="H2072" s="180"/>
      <c r="J2072" s="181"/>
      <c r="L2072" s="199"/>
    </row>
    <row r="2073" spans="1:12" s="178" customFormat="1" ht="15">
      <c r="A2073" s="190"/>
      <c r="G2073" s="180"/>
      <c r="H2073" s="180"/>
      <c r="J2073" s="181"/>
      <c r="L2073" s="199"/>
    </row>
    <row r="2074" spans="1:12" s="178" customFormat="1" ht="15">
      <c r="A2074" s="190"/>
      <c r="G2074" s="180"/>
      <c r="H2074" s="180"/>
      <c r="J2074" s="181"/>
      <c r="L2074" s="199"/>
    </row>
    <row r="2075" spans="1:12" s="178" customFormat="1" ht="15">
      <c r="A2075" s="190"/>
      <c r="G2075" s="180"/>
      <c r="H2075" s="180"/>
      <c r="J2075" s="181"/>
      <c r="L2075" s="199"/>
    </row>
    <row r="2076" spans="1:12" s="178" customFormat="1" ht="15">
      <c r="A2076" s="190"/>
      <c r="G2076" s="180"/>
      <c r="H2076" s="180"/>
      <c r="J2076" s="181"/>
      <c r="L2076" s="199"/>
    </row>
    <row r="2077" spans="1:12" s="178" customFormat="1" ht="15">
      <c r="A2077" s="190"/>
      <c r="G2077" s="180"/>
      <c r="H2077" s="180"/>
      <c r="J2077" s="181"/>
      <c r="L2077" s="199"/>
    </row>
    <row r="2078" spans="1:12" s="178" customFormat="1" ht="15">
      <c r="A2078" s="190"/>
      <c r="G2078" s="180"/>
      <c r="H2078" s="180"/>
      <c r="J2078" s="181"/>
      <c r="L2078" s="199"/>
    </row>
    <row r="2079" spans="1:12" s="178" customFormat="1" ht="15">
      <c r="A2079" s="190"/>
      <c r="G2079" s="180"/>
      <c r="H2079" s="180"/>
      <c r="J2079" s="181"/>
      <c r="L2079" s="199"/>
    </row>
    <row r="2080" spans="1:12" s="178" customFormat="1" ht="15">
      <c r="A2080" s="190"/>
      <c r="G2080" s="180"/>
      <c r="H2080" s="180"/>
      <c r="J2080" s="181"/>
      <c r="L2080" s="199"/>
    </row>
    <row r="2081" spans="1:12" s="178" customFormat="1" ht="15">
      <c r="A2081" s="190"/>
      <c r="G2081" s="180"/>
      <c r="H2081" s="180"/>
      <c r="J2081" s="181"/>
      <c r="L2081" s="199"/>
    </row>
    <row r="2082" spans="1:12" s="178" customFormat="1" ht="15">
      <c r="A2082" s="190"/>
      <c r="G2082" s="180"/>
      <c r="H2082" s="180"/>
      <c r="J2082" s="181"/>
      <c r="L2082" s="199"/>
    </row>
    <row r="2083" spans="1:12" s="178" customFormat="1" ht="15">
      <c r="A2083" s="190"/>
      <c r="G2083" s="180"/>
      <c r="H2083" s="180"/>
      <c r="J2083" s="181"/>
      <c r="L2083" s="199"/>
    </row>
    <row r="2084" spans="1:12" s="178" customFormat="1" ht="15">
      <c r="A2084" s="190"/>
      <c r="G2084" s="180"/>
      <c r="H2084" s="180"/>
      <c r="J2084" s="181"/>
      <c r="L2084" s="199"/>
    </row>
    <row r="2085" spans="1:12" s="178" customFormat="1" ht="15">
      <c r="A2085" s="190"/>
      <c r="G2085" s="180"/>
      <c r="H2085" s="180"/>
      <c r="J2085" s="181"/>
      <c r="L2085" s="199"/>
    </row>
    <row r="2086" spans="1:12" s="178" customFormat="1" ht="15">
      <c r="A2086" s="190"/>
      <c r="G2086" s="180"/>
      <c r="H2086" s="180"/>
      <c r="J2086" s="181"/>
      <c r="L2086" s="199"/>
    </row>
    <row r="2087" spans="1:12" s="178" customFormat="1" ht="15">
      <c r="A2087" s="190"/>
      <c r="G2087" s="180"/>
      <c r="H2087" s="180"/>
      <c r="J2087" s="181"/>
      <c r="L2087" s="199"/>
    </row>
    <row r="2088" spans="1:12" s="178" customFormat="1" ht="15">
      <c r="A2088" s="190"/>
      <c r="G2088" s="180"/>
      <c r="H2088" s="180"/>
      <c r="J2088" s="181"/>
      <c r="L2088" s="199"/>
    </row>
    <row r="2089" spans="1:12" s="178" customFormat="1" ht="15">
      <c r="A2089" s="190"/>
      <c r="G2089" s="180"/>
      <c r="H2089" s="180"/>
      <c r="J2089" s="181"/>
      <c r="L2089" s="199"/>
    </row>
    <row r="2090" spans="1:12" s="178" customFormat="1" ht="15">
      <c r="A2090" s="190"/>
      <c r="G2090" s="180"/>
      <c r="H2090" s="180"/>
      <c r="J2090" s="181"/>
      <c r="L2090" s="199"/>
    </row>
    <row r="2091" spans="1:12" s="178" customFormat="1" ht="15">
      <c r="A2091" s="190"/>
      <c r="G2091" s="180"/>
      <c r="H2091" s="180"/>
      <c r="J2091" s="181"/>
      <c r="L2091" s="199"/>
    </row>
    <row r="2092" spans="1:12" s="178" customFormat="1" ht="15">
      <c r="A2092" s="190"/>
      <c r="G2092" s="180"/>
      <c r="H2092" s="180"/>
      <c r="J2092" s="181"/>
      <c r="L2092" s="199"/>
    </row>
    <row r="2093" spans="1:12" s="178" customFormat="1" ht="15">
      <c r="A2093" s="190"/>
      <c r="G2093" s="180"/>
      <c r="H2093" s="180"/>
      <c r="J2093" s="181"/>
      <c r="L2093" s="199"/>
    </row>
    <row r="2094" spans="1:12" s="178" customFormat="1" ht="15">
      <c r="A2094" s="190"/>
      <c r="G2094" s="180"/>
      <c r="H2094" s="180"/>
      <c r="J2094" s="181"/>
      <c r="L2094" s="199"/>
    </row>
    <row r="2095" spans="1:12" s="178" customFormat="1" ht="15">
      <c r="A2095" s="190"/>
      <c r="G2095" s="180"/>
      <c r="H2095" s="180"/>
      <c r="J2095" s="181"/>
      <c r="L2095" s="199"/>
    </row>
    <row r="2096" spans="1:12" s="178" customFormat="1" ht="15">
      <c r="A2096" s="190"/>
      <c r="G2096" s="180"/>
      <c r="H2096" s="180"/>
      <c r="J2096" s="181"/>
      <c r="L2096" s="199"/>
    </row>
    <row r="2097" spans="1:12" s="178" customFormat="1" ht="15">
      <c r="A2097" s="190"/>
      <c r="G2097" s="180"/>
      <c r="H2097" s="180"/>
      <c r="J2097" s="181"/>
      <c r="L2097" s="199"/>
    </row>
    <row r="2098" spans="1:12" s="178" customFormat="1" ht="15">
      <c r="A2098" s="190"/>
      <c r="G2098" s="180"/>
      <c r="H2098" s="180"/>
      <c r="J2098" s="181"/>
      <c r="L2098" s="199"/>
    </row>
    <row r="2099" spans="1:12" s="178" customFormat="1" ht="15">
      <c r="A2099" s="190"/>
      <c r="G2099" s="180"/>
      <c r="H2099" s="180"/>
      <c r="J2099" s="181"/>
      <c r="L2099" s="199"/>
    </row>
    <row r="2100" spans="1:12" s="178" customFormat="1" ht="15">
      <c r="A2100" s="190"/>
      <c r="G2100" s="180"/>
      <c r="H2100" s="180"/>
      <c r="J2100" s="181"/>
      <c r="L2100" s="199"/>
    </row>
    <row r="2101" spans="1:12" s="178" customFormat="1" ht="15">
      <c r="A2101" s="190"/>
      <c r="G2101" s="180"/>
      <c r="H2101" s="180"/>
      <c r="J2101" s="181"/>
      <c r="L2101" s="199"/>
    </row>
    <row r="2102" spans="1:12" s="178" customFormat="1" ht="15">
      <c r="A2102" s="190"/>
      <c r="G2102" s="180"/>
      <c r="H2102" s="180"/>
      <c r="J2102" s="181"/>
      <c r="L2102" s="199"/>
    </row>
    <row r="2103" spans="1:12" s="178" customFormat="1" ht="15">
      <c r="A2103" s="190"/>
      <c r="G2103" s="180"/>
      <c r="H2103" s="180"/>
      <c r="J2103" s="181"/>
      <c r="L2103" s="199"/>
    </row>
    <row r="2104" spans="1:12" s="178" customFormat="1" ht="15">
      <c r="A2104" s="190"/>
      <c r="G2104" s="180"/>
      <c r="H2104" s="180"/>
      <c r="J2104" s="181"/>
      <c r="L2104" s="199"/>
    </row>
    <row r="2105" spans="1:12" s="178" customFormat="1" ht="15">
      <c r="A2105" s="190"/>
      <c r="G2105" s="180"/>
      <c r="H2105" s="180"/>
      <c r="J2105" s="181"/>
      <c r="L2105" s="199"/>
    </row>
    <row r="2106" spans="1:12" s="178" customFormat="1" ht="15">
      <c r="A2106" s="190"/>
      <c r="G2106" s="180"/>
      <c r="H2106" s="180"/>
      <c r="J2106" s="181"/>
      <c r="L2106" s="199"/>
    </row>
    <row r="2107" spans="1:12" s="178" customFormat="1" ht="15">
      <c r="A2107" s="190"/>
      <c r="G2107" s="180"/>
      <c r="H2107" s="180"/>
      <c r="J2107" s="181"/>
      <c r="L2107" s="199"/>
    </row>
    <row r="2108" spans="1:12" s="178" customFormat="1" ht="15">
      <c r="A2108" s="190"/>
      <c r="G2108" s="180"/>
      <c r="H2108" s="180"/>
      <c r="J2108" s="181"/>
      <c r="L2108" s="199"/>
    </row>
    <row r="2109" spans="1:12" s="178" customFormat="1" ht="15">
      <c r="A2109" s="190"/>
      <c r="G2109" s="180"/>
      <c r="H2109" s="180"/>
      <c r="J2109" s="181"/>
      <c r="L2109" s="199"/>
    </row>
    <row r="2110" spans="1:12" s="178" customFormat="1" ht="15">
      <c r="A2110" s="190"/>
      <c r="G2110" s="180"/>
      <c r="H2110" s="180"/>
      <c r="J2110" s="181"/>
      <c r="L2110" s="199"/>
    </row>
    <row r="2111" spans="1:12" s="178" customFormat="1" ht="15">
      <c r="A2111" s="190"/>
      <c r="G2111" s="180"/>
      <c r="H2111" s="180"/>
      <c r="J2111" s="181"/>
      <c r="L2111" s="199"/>
    </row>
    <row r="2112" spans="1:12" s="178" customFormat="1" ht="15">
      <c r="A2112" s="190"/>
      <c r="G2112" s="180"/>
      <c r="H2112" s="180"/>
      <c r="J2112" s="181"/>
      <c r="L2112" s="199"/>
    </row>
    <row r="2113" spans="1:12" s="178" customFormat="1" ht="15">
      <c r="A2113" s="190"/>
      <c r="G2113" s="180"/>
      <c r="H2113" s="180"/>
      <c r="J2113" s="181"/>
      <c r="L2113" s="199"/>
    </row>
    <row r="2114" spans="1:12" s="178" customFormat="1" ht="15">
      <c r="A2114" s="190"/>
      <c r="G2114" s="180"/>
      <c r="H2114" s="180"/>
      <c r="J2114" s="181"/>
      <c r="L2114" s="199"/>
    </row>
    <row r="2115" spans="1:12" s="178" customFormat="1" ht="15">
      <c r="A2115" s="190"/>
      <c r="G2115" s="180"/>
      <c r="H2115" s="180"/>
      <c r="J2115" s="181"/>
      <c r="L2115" s="199"/>
    </row>
    <row r="2116" spans="1:12" s="178" customFormat="1" ht="15">
      <c r="A2116" s="190"/>
      <c r="G2116" s="180"/>
      <c r="H2116" s="180"/>
      <c r="J2116" s="181"/>
      <c r="L2116" s="199"/>
    </row>
    <row r="2117" spans="1:12" s="178" customFormat="1" ht="15">
      <c r="A2117" s="190"/>
      <c r="G2117" s="180"/>
      <c r="H2117" s="180"/>
      <c r="J2117" s="181"/>
      <c r="L2117" s="199"/>
    </row>
    <row r="2118" spans="1:12" s="178" customFormat="1" ht="15">
      <c r="A2118" s="190"/>
      <c r="G2118" s="180"/>
      <c r="H2118" s="180"/>
      <c r="J2118" s="181"/>
      <c r="L2118" s="199"/>
    </row>
    <row r="2119" spans="1:12" s="178" customFormat="1" ht="15">
      <c r="A2119" s="190"/>
      <c r="G2119" s="180"/>
      <c r="H2119" s="180"/>
      <c r="J2119" s="181"/>
      <c r="L2119" s="199"/>
    </row>
    <row r="2120" spans="1:12" s="178" customFormat="1" ht="15">
      <c r="A2120" s="190"/>
      <c r="G2120" s="180"/>
      <c r="H2120" s="180"/>
      <c r="J2120" s="181"/>
      <c r="L2120" s="199"/>
    </row>
    <row r="2121" spans="1:12" s="178" customFormat="1" ht="15">
      <c r="A2121" s="190"/>
      <c r="G2121" s="180"/>
      <c r="H2121" s="180"/>
      <c r="J2121" s="181"/>
      <c r="L2121" s="199"/>
    </row>
    <row r="2122" spans="1:12" s="178" customFormat="1" ht="15">
      <c r="A2122" s="190"/>
      <c r="G2122" s="180"/>
      <c r="H2122" s="180"/>
      <c r="J2122" s="181"/>
      <c r="L2122" s="199"/>
    </row>
    <row r="2123" spans="1:12" s="178" customFormat="1" ht="15">
      <c r="A2123" s="190"/>
      <c r="G2123" s="180"/>
      <c r="H2123" s="180"/>
      <c r="J2123" s="181"/>
      <c r="L2123" s="199"/>
    </row>
    <row r="2124" spans="1:12" s="178" customFormat="1" ht="15">
      <c r="A2124" s="190"/>
      <c r="G2124" s="180"/>
      <c r="H2124" s="180"/>
      <c r="J2124" s="181"/>
      <c r="L2124" s="199"/>
    </row>
    <row r="2125" spans="1:12" s="178" customFormat="1" ht="15">
      <c r="A2125" s="190"/>
      <c r="G2125" s="180"/>
      <c r="H2125" s="180"/>
      <c r="J2125" s="181"/>
      <c r="L2125" s="199"/>
    </row>
    <row r="2126" spans="1:12" s="178" customFormat="1" ht="15">
      <c r="A2126" s="190"/>
      <c r="G2126" s="180"/>
      <c r="H2126" s="180"/>
      <c r="J2126" s="181"/>
      <c r="L2126" s="199"/>
    </row>
    <row r="2127" spans="1:12" s="178" customFormat="1" ht="15">
      <c r="A2127" s="190"/>
      <c r="G2127" s="180"/>
      <c r="H2127" s="180"/>
      <c r="J2127" s="181"/>
      <c r="L2127" s="199"/>
    </row>
    <row r="2128" spans="1:12" s="178" customFormat="1" ht="15">
      <c r="A2128" s="190"/>
      <c r="G2128" s="180"/>
      <c r="H2128" s="180"/>
      <c r="J2128" s="181"/>
      <c r="L2128" s="199"/>
    </row>
    <row r="2129" spans="1:12" s="178" customFormat="1" ht="15">
      <c r="A2129" s="190"/>
      <c r="G2129" s="180"/>
      <c r="H2129" s="180"/>
      <c r="J2129" s="181"/>
      <c r="L2129" s="199"/>
    </row>
    <row r="2130" spans="1:12" s="178" customFormat="1" ht="15">
      <c r="A2130" s="190"/>
      <c r="G2130" s="180"/>
      <c r="H2130" s="180"/>
      <c r="J2130" s="181"/>
      <c r="L2130" s="199"/>
    </row>
    <row r="2131" spans="1:12" s="178" customFormat="1" ht="15">
      <c r="A2131" s="190"/>
      <c r="G2131" s="180"/>
      <c r="H2131" s="180"/>
      <c r="J2131" s="181"/>
      <c r="L2131" s="199"/>
    </row>
    <row r="2132" spans="1:12" s="178" customFormat="1" ht="15">
      <c r="A2132" s="190"/>
      <c r="G2132" s="180"/>
      <c r="H2132" s="180"/>
      <c r="J2132" s="181"/>
      <c r="L2132" s="199"/>
    </row>
    <row r="2133" spans="1:12" s="178" customFormat="1" ht="15">
      <c r="A2133" s="190"/>
      <c r="G2133" s="180"/>
      <c r="H2133" s="180"/>
      <c r="J2133" s="181"/>
      <c r="L2133" s="199"/>
    </row>
    <row r="2134" spans="1:12" s="178" customFormat="1" ht="15">
      <c r="A2134" s="190"/>
      <c r="G2134" s="180"/>
      <c r="H2134" s="180"/>
      <c r="J2134" s="181"/>
      <c r="L2134" s="199"/>
    </row>
    <row r="2135" spans="1:12" s="178" customFormat="1" ht="15">
      <c r="A2135" s="190"/>
      <c r="G2135" s="180"/>
      <c r="H2135" s="180"/>
      <c r="J2135" s="181"/>
      <c r="L2135" s="199"/>
    </row>
    <row r="2136" spans="1:12" s="178" customFormat="1" ht="15">
      <c r="A2136" s="190"/>
      <c r="G2136" s="180"/>
      <c r="H2136" s="180"/>
      <c r="J2136" s="181"/>
      <c r="L2136" s="199"/>
    </row>
    <row r="2137" spans="1:12" s="178" customFormat="1" ht="15">
      <c r="A2137" s="190"/>
      <c r="G2137" s="180"/>
      <c r="H2137" s="180"/>
      <c r="J2137" s="181"/>
      <c r="L2137" s="199"/>
    </row>
    <row r="2138" spans="1:12" s="178" customFormat="1" ht="15">
      <c r="A2138" s="190"/>
      <c r="G2138" s="180"/>
      <c r="H2138" s="180"/>
      <c r="J2138" s="181"/>
      <c r="L2138" s="199"/>
    </row>
    <row r="2139" spans="1:12" s="178" customFormat="1" ht="15">
      <c r="A2139" s="190"/>
      <c r="G2139" s="180"/>
      <c r="H2139" s="180"/>
      <c r="J2139" s="181"/>
      <c r="L2139" s="199"/>
    </row>
    <row r="2140" spans="1:12" s="178" customFormat="1" ht="15">
      <c r="A2140" s="190"/>
      <c r="G2140" s="180"/>
      <c r="H2140" s="180"/>
      <c r="J2140" s="181"/>
      <c r="L2140" s="199"/>
    </row>
    <row r="2141" spans="1:12" s="178" customFormat="1" ht="15">
      <c r="A2141" s="190"/>
      <c r="G2141" s="180"/>
      <c r="H2141" s="180"/>
      <c r="J2141" s="181"/>
      <c r="L2141" s="199"/>
    </row>
    <row r="2142" spans="1:12" s="178" customFormat="1" ht="15">
      <c r="A2142" s="190"/>
      <c r="G2142" s="180"/>
      <c r="H2142" s="180"/>
      <c r="J2142" s="181"/>
      <c r="L2142" s="199"/>
    </row>
    <row r="2143" spans="1:12" s="178" customFormat="1" ht="15">
      <c r="A2143" s="190"/>
      <c r="G2143" s="180"/>
      <c r="H2143" s="180"/>
      <c r="J2143" s="181"/>
      <c r="L2143" s="199"/>
    </row>
    <row r="2144" spans="1:12" s="178" customFormat="1" ht="15">
      <c r="A2144" s="190"/>
      <c r="G2144" s="180"/>
      <c r="H2144" s="180"/>
      <c r="J2144" s="181"/>
      <c r="L2144" s="199"/>
    </row>
    <row r="2145" spans="1:12" s="178" customFormat="1" ht="15">
      <c r="A2145" s="190"/>
      <c r="G2145" s="180"/>
      <c r="H2145" s="180"/>
      <c r="J2145" s="181"/>
      <c r="L2145" s="199"/>
    </row>
    <row r="2146" spans="1:12" s="178" customFormat="1" ht="15">
      <c r="A2146" s="190"/>
      <c r="G2146" s="180"/>
      <c r="H2146" s="180"/>
      <c r="J2146" s="181"/>
      <c r="L2146" s="199"/>
    </row>
    <row r="2147" spans="1:12" s="178" customFormat="1" ht="15">
      <c r="A2147" s="190"/>
      <c r="G2147" s="180"/>
      <c r="H2147" s="180"/>
      <c r="J2147" s="181"/>
      <c r="L2147" s="199"/>
    </row>
    <row r="2148" spans="1:12" s="178" customFormat="1" ht="15">
      <c r="A2148" s="190"/>
      <c r="G2148" s="180"/>
      <c r="H2148" s="180"/>
      <c r="J2148" s="181"/>
      <c r="L2148" s="199"/>
    </row>
    <row r="2149" spans="1:12" s="178" customFormat="1" ht="15">
      <c r="A2149" s="190"/>
      <c r="G2149" s="180"/>
      <c r="H2149" s="180"/>
      <c r="J2149" s="181"/>
      <c r="L2149" s="199"/>
    </row>
    <row r="2150" spans="1:12" s="178" customFormat="1" ht="15">
      <c r="A2150" s="190"/>
      <c r="G2150" s="180"/>
      <c r="H2150" s="180"/>
      <c r="J2150" s="181"/>
      <c r="L2150" s="199"/>
    </row>
    <row r="2151" spans="1:12" s="178" customFormat="1" ht="15">
      <c r="A2151" s="190"/>
      <c r="G2151" s="180"/>
      <c r="H2151" s="180"/>
      <c r="J2151" s="181"/>
      <c r="L2151" s="199"/>
    </row>
    <row r="2152" spans="1:12" s="178" customFormat="1" ht="15">
      <c r="A2152" s="190"/>
      <c r="G2152" s="180"/>
      <c r="H2152" s="180"/>
      <c r="J2152" s="181"/>
      <c r="L2152" s="199"/>
    </row>
    <row r="2153" spans="1:12" s="178" customFormat="1" ht="15">
      <c r="A2153" s="190"/>
      <c r="G2153" s="180"/>
      <c r="H2153" s="180"/>
      <c r="J2153" s="181"/>
      <c r="L2153" s="199"/>
    </row>
    <row r="2154" spans="1:12" s="178" customFormat="1" ht="15">
      <c r="A2154" s="190"/>
      <c r="G2154" s="180"/>
      <c r="H2154" s="180"/>
      <c r="J2154" s="181"/>
      <c r="L2154" s="199"/>
    </row>
    <row r="2155" spans="1:12" s="178" customFormat="1" ht="15">
      <c r="A2155" s="190"/>
      <c r="G2155" s="180"/>
      <c r="H2155" s="180"/>
      <c r="J2155" s="181"/>
      <c r="L2155" s="199"/>
    </row>
    <row r="2156" spans="1:12" s="178" customFormat="1" ht="15">
      <c r="A2156" s="190"/>
      <c r="G2156" s="180"/>
      <c r="H2156" s="180"/>
      <c r="J2156" s="181"/>
      <c r="L2156" s="199"/>
    </row>
    <row r="2157" spans="1:12" s="178" customFormat="1" ht="15">
      <c r="A2157" s="190"/>
      <c r="G2157" s="180"/>
      <c r="H2157" s="180"/>
      <c r="J2157" s="181"/>
      <c r="L2157" s="199"/>
    </row>
    <row r="2158" spans="1:12" s="178" customFormat="1" ht="15">
      <c r="A2158" s="190"/>
      <c r="G2158" s="180"/>
      <c r="H2158" s="180"/>
      <c r="J2158" s="181"/>
      <c r="L2158" s="199"/>
    </row>
    <row r="2159" spans="1:12" s="178" customFormat="1" ht="15">
      <c r="A2159" s="190"/>
      <c r="G2159" s="180"/>
      <c r="H2159" s="180"/>
      <c r="J2159" s="181"/>
      <c r="L2159" s="199"/>
    </row>
    <row r="2160" spans="1:12" s="178" customFormat="1" ht="15">
      <c r="A2160" s="190"/>
      <c r="G2160" s="180"/>
      <c r="H2160" s="180"/>
      <c r="J2160" s="181"/>
      <c r="L2160" s="199"/>
    </row>
    <row r="2161" spans="1:12" s="178" customFormat="1" ht="15">
      <c r="A2161" s="190"/>
      <c r="G2161" s="180"/>
      <c r="H2161" s="180"/>
      <c r="J2161" s="181"/>
      <c r="L2161" s="199"/>
    </row>
    <row r="2162" spans="1:12" s="178" customFormat="1" ht="15">
      <c r="A2162" s="190"/>
      <c r="G2162" s="180"/>
      <c r="H2162" s="180"/>
      <c r="J2162" s="181"/>
      <c r="L2162" s="199"/>
    </row>
    <row r="2163" spans="1:12" s="178" customFormat="1" ht="15">
      <c r="A2163" s="190"/>
      <c r="G2163" s="180"/>
      <c r="H2163" s="180"/>
      <c r="J2163" s="181"/>
      <c r="L2163" s="199"/>
    </row>
    <row r="2164" spans="1:12" s="178" customFormat="1" ht="15">
      <c r="A2164" s="190"/>
      <c r="G2164" s="180"/>
      <c r="H2164" s="180"/>
      <c r="J2164" s="181"/>
      <c r="L2164" s="199"/>
    </row>
    <row r="2165" spans="1:12" s="178" customFormat="1" ht="15">
      <c r="A2165" s="190"/>
      <c r="G2165" s="180"/>
      <c r="H2165" s="180"/>
      <c r="J2165" s="181"/>
      <c r="L2165" s="199"/>
    </row>
    <row r="2166" spans="1:12" s="178" customFormat="1" ht="15">
      <c r="A2166" s="190"/>
      <c r="G2166" s="180"/>
      <c r="H2166" s="180"/>
      <c r="J2166" s="181"/>
      <c r="L2166" s="199"/>
    </row>
    <row r="2167" spans="1:12" s="178" customFormat="1" ht="15">
      <c r="A2167" s="190"/>
      <c r="G2167" s="180"/>
      <c r="H2167" s="180"/>
      <c r="J2167" s="181"/>
      <c r="L2167" s="199"/>
    </row>
    <row r="2168" spans="1:12" s="178" customFormat="1" ht="15">
      <c r="A2168" s="190"/>
      <c r="G2168" s="180"/>
      <c r="H2168" s="180"/>
      <c r="J2168" s="181"/>
      <c r="L2168" s="199"/>
    </row>
    <row r="2169" spans="1:12" s="178" customFormat="1" ht="15">
      <c r="A2169" s="190"/>
      <c r="G2169" s="180"/>
      <c r="H2169" s="180"/>
      <c r="J2169" s="181"/>
      <c r="L2169" s="199"/>
    </row>
    <row r="2170" spans="1:12" s="178" customFormat="1" ht="15">
      <c r="A2170" s="190"/>
      <c r="G2170" s="180"/>
      <c r="H2170" s="180"/>
      <c r="J2170" s="181"/>
      <c r="L2170" s="199"/>
    </row>
    <row r="2171" spans="1:12" s="178" customFormat="1" ht="15">
      <c r="A2171" s="190"/>
      <c r="G2171" s="180"/>
      <c r="H2171" s="180"/>
      <c r="J2171" s="181"/>
      <c r="L2171" s="199"/>
    </row>
    <row r="2172" spans="1:12" s="178" customFormat="1" ht="15">
      <c r="A2172" s="190"/>
      <c r="G2172" s="180"/>
      <c r="H2172" s="180"/>
      <c r="J2172" s="181"/>
      <c r="L2172" s="199"/>
    </row>
    <row r="2173" spans="1:12" s="178" customFormat="1" ht="15">
      <c r="A2173" s="190"/>
      <c r="G2173" s="180"/>
      <c r="H2173" s="180"/>
      <c r="J2173" s="181"/>
      <c r="L2173" s="199"/>
    </row>
    <row r="2174" spans="1:12" s="178" customFormat="1" ht="15">
      <c r="A2174" s="190"/>
      <c r="G2174" s="180"/>
      <c r="H2174" s="180"/>
      <c r="J2174" s="181"/>
      <c r="L2174" s="199"/>
    </row>
    <row r="2175" spans="1:12" s="178" customFormat="1" ht="15">
      <c r="A2175" s="190"/>
      <c r="G2175" s="180"/>
      <c r="H2175" s="180"/>
      <c r="J2175" s="181"/>
      <c r="L2175" s="199"/>
    </row>
    <row r="2176" spans="1:12" s="178" customFormat="1" ht="15">
      <c r="A2176" s="190"/>
      <c r="G2176" s="180"/>
      <c r="H2176" s="180"/>
      <c r="J2176" s="181"/>
      <c r="L2176" s="199"/>
    </row>
    <row r="2177" spans="1:12" s="178" customFormat="1" ht="15">
      <c r="A2177" s="190"/>
      <c r="G2177" s="180"/>
      <c r="H2177" s="180"/>
      <c r="J2177" s="181"/>
      <c r="L2177" s="199"/>
    </row>
    <row r="2178" spans="1:12" s="178" customFormat="1" ht="15">
      <c r="A2178" s="190"/>
      <c r="G2178" s="180"/>
      <c r="H2178" s="180"/>
      <c r="J2178" s="181"/>
      <c r="L2178" s="199"/>
    </row>
    <row r="2179" spans="1:12" s="178" customFormat="1" ht="15">
      <c r="A2179" s="190"/>
      <c r="G2179" s="180"/>
      <c r="H2179" s="180"/>
      <c r="J2179" s="181"/>
      <c r="L2179" s="199"/>
    </row>
    <row r="2180" spans="1:12" s="178" customFormat="1" ht="15">
      <c r="A2180" s="190"/>
      <c r="G2180" s="180"/>
      <c r="H2180" s="180"/>
      <c r="J2180" s="181"/>
      <c r="L2180" s="199"/>
    </row>
    <row r="2181" spans="1:12" s="178" customFormat="1" ht="15">
      <c r="A2181" s="190"/>
      <c r="G2181" s="180"/>
      <c r="H2181" s="180"/>
      <c r="J2181" s="181"/>
      <c r="L2181" s="199"/>
    </row>
    <row r="2182" spans="1:12" s="178" customFormat="1" ht="15">
      <c r="A2182" s="190"/>
      <c r="G2182" s="180"/>
      <c r="H2182" s="180"/>
      <c r="J2182" s="181"/>
      <c r="L2182" s="199"/>
    </row>
    <row r="2183" spans="1:12" s="178" customFormat="1" ht="15">
      <c r="A2183" s="190"/>
      <c r="G2183" s="180"/>
      <c r="H2183" s="180"/>
      <c r="J2183" s="181"/>
      <c r="L2183" s="199"/>
    </row>
    <row r="2184" spans="1:12" s="178" customFormat="1" ht="15">
      <c r="A2184" s="190"/>
      <c r="G2184" s="180"/>
      <c r="H2184" s="180"/>
      <c r="J2184" s="181"/>
      <c r="L2184" s="199"/>
    </row>
    <row r="2185" spans="1:12" s="178" customFormat="1" ht="15">
      <c r="A2185" s="190"/>
      <c r="G2185" s="180"/>
      <c r="H2185" s="180"/>
      <c r="J2185" s="181"/>
      <c r="L2185" s="199"/>
    </row>
    <row r="2186" spans="1:12" s="178" customFormat="1" ht="15">
      <c r="A2186" s="190"/>
      <c r="G2186" s="180"/>
      <c r="H2186" s="180"/>
      <c r="J2186" s="181"/>
      <c r="L2186" s="199"/>
    </row>
    <row r="2187" spans="1:12" s="178" customFormat="1" ht="15">
      <c r="A2187" s="190"/>
      <c r="G2187" s="180"/>
      <c r="H2187" s="180"/>
      <c r="J2187" s="181"/>
      <c r="L2187" s="199"/>
    </row>
    <row r="2188" spans="1:12" s="178" customFormat="1" ht="15">
      <c r="A2188" s="190"/>
      <c r="G2188" s="180"/>
      <c r="H2188" s="180"/>
      <c r="J2188" s="181"/>
      <c r="L2188" s="199"/>
    </row>
    <row r="2189" spans="1:12" s="178" customFormat="1" ht="15">
      <c r="A2189" s="190"/>
      <c r="G2189" s="180"/>
      <c r="H2189" s="180"/>
      <c r="J2189" s="181"/>
      <c r="L2189" s="199"/>
    </row>
    <row r="2190" spans="1:12" s="178" customFormat="1" ht="15">
      <c r="A2190" s="190"/>
      <c r="G2190" s="180"/>
      <c r="H2190" s="180"/>
      <c r="J2190" s="181"/>
      <c r="L2190" s="199"/>
    </row>
    <row r="2191" spans="1:12" s="178" customFormat="1" ht="15">
      <c r="A2191" s="190"/>
      <c r="G2191" s="180"/>
      <c r="H2191" s="180"/>
      <c r="J2191" s="181"/>
      <c r="L2191" s="199"/>
    </row>
    <row r="2192" spans="1:12" s="178" customFormat="1" ht="15">
      <c r="A2192" s="190"/>
      <c r="G2192" s="180"/>
      <c r="H2192" s="180"/>
      <c r="J2192" s="181"/>
      <c r="L2192" s="199"/>
    </row>
    <row r="2193" spans="1:12" s="178" customFormat="1" ht="15">
      <c r="A2193" s="190"/>
      <c r="G2193" s="180"/>
      <c r="H2193" s="180"/>
      <c r="J2193" s="181"/>
      <c r="L2193" s="199"/>
    </row>
    <row r="2194" spans="1:12" s="178" customFormat="1" ht="15">
      <c r="A2194" s="190"/>
      <c r="G2194" s="180"/>
      <c r="H2194" s="180"/>
      <c r="J2194" s="181"/>
      <c r="L2194" s="199"/>
    </row>
    <row r="2195" spans="1:12" s="178" customFormat="1" ht="15">
      <c r="A2195" s="190"/>
      <c r="G2195" s="180"/>
      <c r="H2195" s="180"/>
      <c r="J2195" s="181"/>
      <c r="L2195" s="199"/>
    </row>
    <row r="2196" spans="1:12" s="178" customFormat="1" ht="15">
      <c r="A2196" s="190"/>
      <c r="G2196" s="180"/>
      <c r="H2196" s="180"/>
      <c r="J2196" s="181"/>
      <c r="L2196" s="199"/>
    </row>
    <row r="2197" spans="1:12" s="178" customFormat="1" ht="15">
      <c r="A2197" s="190"/>
      <c r="G2197" s="180"/>
      <c r="H2197" s="180"/>
      <c r="J2197" s="181"/>
      <c r="L2197" s="199"/>
    </row>
    <row r="2198" spans="1:12" s="178" customFormat="1" ht="15">
      <c r="A2198" s="190"/>
      <c r="G2198" s="180"/>
      <c r="H2198" s="180"/>
      <c r="J2198" s="181"/>
      <c r="L2198" s="199"/>
    </row>
    <row r="2199" spans="1:12" s="178" customFormat="1" ht="15">
      <c r="A2199" s="190"/>
      <c r="G2199" s="180"/>
      <c r="H2199" s="180"/>
      <c r="J2199" s="181"/>
      <c r="L2199" s="199"/>
    </row>
    <row r="2200" spans="1:12" s="178" customFormat="1" ht="15">
      <c r="A2200" s="190"/>
      <c r="G2200" s="180"/>
      <c r="H2200" s="180"/>
      <c r="J2200" s="181"/>
      <c r="L2200" s="199"/>
    </row>
    <row r="2201" spans="1:12" s="178" customFormat="1" ht="15">
      <c r="A2201" s="190"/>
      <c r="G2201" s="180"/>
      <c r="H2201" s="180"/>
      <c r="J2201" s="181"/>
      <c r="L2201" s="199"/>
    </row>
    <row r="2202" spans="1:12" s="178" customFormat="1" ht="15">
      <c r="A2202" s="190"/>
      <c r="G2202" s="180"/>
      <c r="H2202" s="180"/>
      <c r="J2202" s="181"/>
      <c r="L2202" s="199"/>
    </row>
    <row r="2203" spans="1:12" s="178" customFormat="1" ht="15">
      <c r="A2203" s="190"/>
      <c r="G2203" s="180"/>
      <c r="H2203" s="180"/>
      <c r="J2203" s="181"/>
      <c r="L2203" s="199"/>
    </row>
    <row r="2204" spans="1:12" s="178" customFormat="1" ht="15">
      <c r="A2204" s="190"/>
      <c r="G2204" s="180"/>
      <c r="H2204" s="180"/>
      <c r="J2204" s="181"/>
      <c r="L2204" s="199"/>
    </row>
    <row r="2205" spans="1:12" s="178" customFormat="1" ht="15">
      <c r="A2205" s="190"/>
      <c r="G2205" s="180"/>
      <c r="H2205" s="180"/>
      <c r="J2205" s="181"/>
      <c r="L2205" s="199"/>
    </row>
    <row r="2206" spans="1:12" s="178" customFormat="1" ht="15">
      <c r="A2206" s="190"/>
      <c r="G2206" s="180"/>
      <c r="H2206" s="180"/>
      <c r="J2206" s="181"/>
      <c r="L2206" s="199"/>
    </row>
    <row r="2207" spans="1:12" s="178" customFormat="1" ht="15">
      <c r="A2207" s="190"/>
      <c r="G2207" s="180"/>
      <c r="H2207" s="180"/>
      <c r="J2207" s="181"/>
      <c r="L2207" s="199"/>
    </row>
    <row r="2208" spans="1:12" s="178" customFormat="1" ht="15">
      <c r="A2208" s="190"/>
      <c r="G2208" s="180"/>
      <c r="H2208" s="180"/>
      <c r="J2208" s="181"/>
      <c r="L2208" s="199"/>
    </row>
    <row r="2209" spans="1:12" s="178" customFormat="1" ht="15">
      <c r="A2209" s="190"/>
      <c r="G2209" s="180"/>
      <c r="H2209" s="180"/>
      <c r="J2209" s="181"/>
      <c r="L2209" s="199"/>
    </row>
    <row r="2210" spans="1:12" s="178" customFormat="1" ht="15">
      <c r="A2210" s="190"/>
      <c r="G2210" s="180"/>
      <c r="H2210" s="180"/>
      <c r="J2210" s="181"/>
      <c r="L2210" s="199"/>
    </row>
    <row r="2211" spans="1:12" s="178" customFormat="1" ht="15">
      <c r="A2211" s="190"/>
      <c r="G2211" s="180"/>
      <c r="H2211" s="180"/>
      <c r="J2211" s="181"/>
      <c r="L2211" s="199"/>
    </row>
    <row r="2212" spans="1:12" s="178" customFormat="1" ht="15">
      <c r="A2212" s="190"/>
      <c r="G2212" s="180"/>
      <c r="H2212" s="180"/>
      <c r="J2212" s="181"/>
      <c r="L2212" s="199"/>
    </row>
    <row r="2213" spans="1:12" s="178" customFormat="1" ht="15">
      <c r="A2213" s="190"/>
      <c r="G2213" s="180"/>
      <c r="H2213" s="180"/>
      <c r="J2213" s="181"/>
      <c r="L2213" s="199"/>
    </row>
    <row r="2214" spans="1:12" s="178" customFormat="1" ht="15">
      <c r="A2214" s="190"/>
      <c r="G2214" s="180"/>
      <c r="H2214" s="180"/>
      <c r="J2214" s="181"/>
      <c r="L2214" s="199"/>
    </row>
    <row r="2215" spans="1:12" s="178" customFormat="1" ht="15">
      <c r="A2215" s="190"/>
      <c r="G2215" s="180"/>
      <c r="H2215" s="180"/>
      <c r="J2215" s="181"/>
      <c r="L2215" s="199"/>
    </row>
    <row r="2216" spans="1:12" s="178" customFormat="1" ht="15">
      <c r="A2216" s="190"/>
      <c r="G2216" s="180"/>
      <c r="H2216" s="180"/>
      <c r="J2216" s="181"/>
      <c r="L2216" s="199"/>
    </row>
    <row r="2217" spans="1:12" s="178" customFormat="1" ht="15">
      <c r="A2217" s="190"/>
      <c r="G2217" s="180"/>
      <c r="H2217" s="180"/>
      <c r="J2217" s="181"/>
      <c r="L2217" s="199"/>
    </row>
    <row r="2218" spans="1:12" s="178" customFormat="1" ht="15">
      <c r="A2218" s="190"/>
      <c r="G2218" s="180"/>
      <c r="H2218" s="180"/>
      <c r="J2218" s="181"/>
      <c r="L2218" s="199"/>
    </row>
    <row r="2219" spans="1:12" s="178" customFormat="1" ht="15">
      <c r="A2219" s="190"/>
      <c r="G2219" s="180"/>
      <c r="H2219" s="180"/>
      <c r="J2219" s="181"/>
      <c r="L2219" s="199"/>
    </row>
    <row r="2220" spans="1:12" s="178" customFormat="1" ht="15">
      <c r="A2220" s="190"/>
      <c r="G2220" s="180"/>
      <c r="H2220" s="180"/>
      <c r="J2220" s="181"/>
      <c r="L2220" s="199"/>
    </row>
    <row r="2221" spans="1:12" s="178" customFormat="1" ht="15">
      <c r="A2221" s="190"/>
      <c r="G2221" s="180"/>
      <c r="H2221" s="180"/>
      <c r="J2221" s="181"/>
      <c r="L2221" s="199"/>
    </row>
    <row r="2222" spans="1:12" s="178" customFormat="1" ht="15">
      <c r="A2222" s="190"/>
      <c r="G2222" s="180"/>
      <c r="H2222" s="180"/>
      <c r="J2222" s="181"/>
      <c r="L2222" s="199"/>
    </row>
    <row r="2223" spans="1:12" s="178" customFormat="1" ht="15">
      <c r="A2223" s="190"/>
      <c r="G2223" s="180"/>
      <c r="H2223" s="180"/>
      <c r="J2223" s="181"/>
      <c r="L2223" s="199"/>
    </row>
    <row r="2224" spans="1:12" s="178" customFormat="1" ht="15">
      <c r="A2224" s="190"/>
      <c r="G2224" s="180"/>
      <c r="H2224" s="180"/>
      <c r="J2224" s="181"/>
      <c r="L2224" s="199"/>
    </row>
    <row r="2225" spans="1:12" s="178" customFormat="1" ht="15">
      <c r="A2225" s="190"/>
      <c r="G2225" s="180"/>
      <c r="H2225" s="180"/>
      <c r="J2225" s="181"/>
      <c r="L2225" s="199"/>
    </row>
    <row r="2226" spans="1:12" s="178" customFormat="1" ht="15">
      <c r="A2226" s="190"/>
      <c r="G2226" s="180"/>
      <c r="H2226" s="180"/>
      <c r="J2226" s="181"/>
      <c r="L2226" s="199"/>
    </row>
    <row r="2227" spans="1:12" s="178" customFormat="1" ht="15">
      <c r="A2227" s="190"/>
      <c r="G2227" s="180"/>
      <c r="H2227" s="180"/>
      <c r="J2227" s="181"/>
      <c r="L2227" s="199"/>
    </row>
    <row r="2228" spans="1:12" s="178" customFormat="1" ht="15">
      <c r="A2228" s="190"/>
      <c r="G2228" s="180"/>
      <c r="H2228" s="180"/>
      <c r="J2228" s="181"/>
      <c r="L2228" s="199"/>
    </row>
    <row r="2229" spans="1:12" s="178" customFormat="1" ht="15">
      <c r="A2229" s="190"/>
      <c r="G2229" s="180"/>
      <c r="H2229" s="180"/>
      <c r="J2229" s="181"/>
      <c r="L2229" s="199"/>
    </row>
    <row r="2230" spans="1:12" s="178" customFormat="1" ht="15">
      <c r="A2230" s="190"/>
      <c r="G2230" s="180"/>
      <c r="H2230" s="180"/>
      <c r="J2230" s="181"/>
      <c r="L2230" s="199"/>
    </row>
    <row r="2231" spans="1:12" s="178" customFormat="1" ht="15">
      <c r="A2231" s="190"/>
      <c r="G2231" s="180"/>
      <c r="H2231" s="180"/>
      <c r="J2231" s="181"/>
      <c r="L2231" s="199"/>
    </row>
    <row r="2232" spans="1:12" s="178" customFormat="1" ht="15">
      <c r="A2232" s="190"/>
      <c r="G2232" s="180"/>
      <c r="H2232" s="180"/>
      <c r="J2232" s="181"/>
      <c r="L2232" s="199"/>
    </row>
    <row r="2233" spans="1:12" s="178" customFormat="1" ht="15">
      <c r="A2233" s="190"/>
      <c r="G2233" s="180"/>
      <c r="H2233" s="180"/>
      <c r="J2233" s="181"/>
      <c r="L2233" s="199"/>
    </row>
    <row r="2234" spans="1:12" s="178" customFormat="1" ht="15">
      <c r="A2234" s="190"/>
      <c r="G2234" s="180"/>
      <c r="H2234" s="180"/>
      <c r="J2234" s="181"/>
      <c r="L2234" s="199"/>
    </row>
    <row r="2235" spans="1:12" s="178" customFormat="1" ht="15">
      <c r="A2235" s="190"/>
      <c r="G2235" s="180"/>
      <c r="H2235" s="180"/>
      <c r="J2235" s="181"/>
      <c r="L2235" s="199"/>
    </row>
    <row r="2236" spans="1:12" s="178" customFormat="1" ht="15">
      <c r="A2236" s="190"/>
      <c r="G2236" s="180"/>
      <c r="H2236" s="180"/>
      <c r="J2236" s="181"/>
      <c r="L2236" s="199"/>
    </row>
    <row r="2237" spans="1:12" s="178" customFormat="1" ht="15">
      <c r="A2237" s="190"/>
      <c r="G2237" s="180"/>
      <c r="H2237" s="180"/>
      <c r="J2237" s="181"/>
      <c r="L2237" s="199"/>
    </row>
    <row r="2238" spans="1:12" s="178" customFormat="1" ht="15">
      <c r="A2238" s="190"/>
      <c r="G2238" s="180"/>
      <c r="H2238" s="180"/>
      <c r="J2238" s="181"/>
      <c r="L2238" s="199"/>
    </row>
    <row r="2239" spans="1:12" s="178" customFormat="1" ht="15">
      <c r="A2239" s="190"/>
      <c r="G2239" s="180"/>
      <c r="H2239" s="180"/>
      <c r="J2239" s="181"/>
      <c r="L2239" s="199"/>
    </row>
    <row r="2240" spans="1:12" s="178" customFormat="1" ht="15">
      <c r="A2240" s="190"/>
      <c r="G2240" s="180"/>
      <c r="H2240" s="180"/>
      <c r="J2240" s="181"/>
      <c r="L2240" s="199"/>
    </row>
    <row r="2241" spans="1:12" s="178" customFormat="1" ht="15">
      <c r="A2241" s="190"/>
      <c r="G2241" s="180"/>
      <c r="H2241" s="180"/>
      <c r="J2241" s="181"/>
      <c r="L2241" s="199"/>
    </row>
    <row r="2242" spans="1:12" s="178" customFormat="1" ht="15">
      <c r="A2242" s="190"/>
      <c r="G2242" s="180"/>
      <c r="H2242" s="180"/>
      <c r="J2242" s="181"/>
      <c r="L2242" s="199"/>
    </row>
    <row r="2243" spans="1:12" s="178" customFormat="1" ht="15">
      <c r="A2243" s="190"/>
      <c r="G2243" s="180"/>
      <c r="H2243" s="180"/>
      <c r="J2243" s="181"/>
      <c r="L2243" s="199"/>
    </row>
    <row r="2244" spans="1:12" s="178" customFormat="1" ht="15">
      <c r="A2244" s="190"/>
      <c r="G2244" s="180"/>
      <c r="H2244" s="180"/>
      <c r="J2244" s="181"/>
      <c r="L2244" s="199"/>
    </row>
    <row r="2245" spans="1:12" s="178" customFormat="1" ht="15">
      <c r="A2245" s="190"/>
      <c r="G2245" s="180"/>
      <c r="H2245" s="180"/>
      <c r="J2245" s="181"/>
      <c r="L2245" s="199"/>
    </row>
    <row r="2246" spans="1:12" s="178" customFormat="1" ht="15">
      <c r="A2246" s="190"/>
      <c r="G2246" s="180"/>
      <c r="H2246" s="180"/>
      <c r="J2246" s="181"/>
      <c r="L2246" s="199"/>
    </row>
    <row r="2247" spans="1:12" s="178" customFormat="1" ht="15">
      <c r="A2247" s="190"/>
      <c r="G2247" s="180"/>
      <c r="H2247" s="180"/>
      <c r="J2247" s="181"/>
      <c r="L2247" s="199"/>
    </row>
    <row r="2248" spans="1:12" s="178" customFormat="1" ht="15">
      <c r="A2248" s="190"/>
      <c r="G2248" s="180"/>
      <c r="H2248" s="180"/>
      <c r="J2248" s="181"/>
      <c r="L2248" s="199"/>
    </row>
    <row r="2249" spans="1:12" s="178" customFormat="1" ht="15">
      <c r="A2249" s="190"/>
      <c r="G2249" s="180"/>
      <c r="H2249" s="180"/>
      <c r="J2249" s="181"/>
      <c r="L2249" s="199"/>
    </row>
    <row r="2250" spans="1:12" s="178" customFormat="1" ht="15">
      <c r="A2250" s="190"/>
      <c r="G2250" s="180"/>
      <c r="H2250" s="180"/>
      <c r="J2250" s="181"/>
      <c r="L2250" s="199"/>
    </row>
    <row r="2251" spans="1:12" s="178" customFormat="1" ht="15">
      <c r="A2251" s="190"/>
      <c r="G2251" s="180"/>
      <c r="H2251" s="180"/>
      <c r="J2251" s="181"/>
      <c r="L2251" s="199"/>
    </row>
    <row r="2252" spans="1:12" s="178" customFormat="1" ht="15">
      <c r="A2252" s="190"/>
      <c r="G2252" s="180"/>
      <c r="H2252" s="180"/>
      <c r="J2252" s="181"/>
      <c r="L2252" s="199"/>
    </row>
    <row r="2253" spans="1:12" s="178" customFormat="1" ht="15">
      <c r="A2253" s="190"/>
      <c r="G2253" s="180"/>
      <c r="H2253" s="180"/>
      <c r="J2253" s="181"/>
      <c r="L2253" s="199"/>
    </row>
    <row r="2254" spans="1:12" s="178" customFormat="1" ht="15">
      <c r="A2254" s="190"/>
      <c r="G2254" s="180"/>
      <c r="H2254" s="180"/>
      <c r="J2254" s="181"/>
      <c r="L2254" s="199"/>
    </row>
    <row r="2255" spans="1:12" s="178" customFormat="1" ht="15">
      <c r="A2255" s="190"/>
      <c r="G2255" s="180"/>
      <c r="H2255" s="180"/>
      <c r="J2255" s="181"/>
      <c r="L2255" s="199"/>
    </row>
    <row r="2256" spans="1:12" s="178" customFormat="1" ht="15">
      <c r="A2256" s="190"/>
      <c r="G2256" s="180"/>
      <c r="H2256" s="180"/>
      <c r="J2256" s="181"/>
      <c r="L2256" s="199"/>
    </row>
    <row r="2257" spans="1:12" s="178" customFormat="1" ht="15">
      <c r="A2257" s="190"/>
      <c r="G2257" s="180"/>
      <c r="H2257" s="180"/>
      <c r="J2257" s="181"/>
      <c r="L2257" s="199"/>
    </row>
    <row r="2258" spans="1:12" s="178" customFormat="1" ht="15">
      <c r="A2258" s="190"/>
      <c r="G2258" s="180"/>
      <c r="H2258" s="180"/>
      <c r="J2258" s="181"/>
      <c r="L2258" s="199"/>
    </row>
    <row r="2259" spans="1:12" s="178" customFormat="1" ht="15">
      <c r="A2259" s="190"/>
      <c r="G2259" s="180"/>
      <c r="H2259" s="180"/>
      <c r="J2259" s="181"/>
      <c r="L2259" s="199"/>
    </row>
    <row r="2260" spans="1:12" s="178" customFormat="1" ht="15">
      <c r="A2260" s="190"/>
      <c r="G2260" s="180"/>
      <c r="H2260" s="180"/>
      <c r="J2260" s="181"/>
      <c r="L2260" s="199"/>
    </row>
    <row r="2261" spans="1:12" s="178" customFormat="1" ht="15">
      <c r="A2261" s="190"/>
      <c r="G2261" s="180"/>
      <c r="H2261" s="180"/>
      <c r="J2261" s="181"/>
      <c r="L2261" s="199"/>
    </row>
    <row r="2262" spans="1:12" s="178" customFormat="1" ht="15">
      <c r="A2262" s="190"/>
      <c r="G2262" s="180"/>
      <c r="H2262" s="180"/>
      <c r="J2262" s="181"/>
      <c r="L2262" s="199"/>
    </row>
    <row r="2263" spans="1:12" s="178" customFormat="1" ht="15">
      <c r="A2263" s="190"/>
      <c r="G2263" s="180"/>
      <c r="H2263" s="180"/>
      <c r="J2263" s="181"/>
      <c r="L2263" s="199"/>
    </row>
    <row r="2264" spans="1:12" s="178" customFormat="1" ht="15">
      <c r="A2264" s="190"/>
      <c r="G2264" s="180"/>
      <c r="H2264" s="180"/>
      <c r="J2264" s="181"/>
      <c r="L2264" s="199"/>
    </row>
    <row r="2265" spans="1:12" s="178" customFormat="1" ht="15">
      <c r="A2265" s="190"/>
      <c r="G2265" s="180"/>
      <c r="H2265" s="180"/>
      <c r="J2265" s="181"/>
      <c r="L2265" s="199"/>
    </row>
    <row r="2266" spans="1:12" s="178" customFormat="1" ht="15">
      <c r="A2266" s="190"/>
      <c r="G2266" s="180"/>
      <c r="H2266" s="180"/>
      <c r="J2266" s="181"/>
      <c r="L2266" s="199"/>
    </row>
    <row r="2267" spans="1:12" s="178" customFormat="1" ht="15">
      <c r="A2267" s="190"/>
      <c r="G2267" s="180"/>
      <c r="H2267" s="180"/>
      <c r="J2267" s="181"/>
      <c r="L2267" s="199"/>
    </row>
    <row r="2268" spans="1:12" s="178" customFormat="1" ht="15">
      <c r="A2268" s="190"/>
      <c r="G2268" s="180"/>
      <c r="H2268" s="180"/>
      <c r="J2268" s="181"/>
      <c r="L2268" s="199"/>
    </row>
    <row r="2269" spans="1:12" s="178" customFormat="1" ht="15">
      <c r="A2269" s="190"/>
      <c r="G2269" s="180"/>
      <c r="H2269" s="180"/>
      <c r="J2269" s="181"/>
      <c r="L2269" s="199"/>
    </row>
    <row r="2270" spans="1:12" s="178" customFormat="1" ht="15">
      <c r="A2270" s="190"/>
      <c r="G2270" s="180"/>
      <c r="H2270" s="180"/>
      <c r="J2270" s="181"/>
      <c r="L2270" s="199"/>
    </row>
    <row r="2271" spans="1:12" s="178" customFormat="1" ht="15">
      <c r="A2271" s="190"/>
      <c r="G2271" s="180"/>
      <c r="H2271" s="180"/>
      <c r="J2271" s="181"/>
      <c r="L2271" s="199"/>
    </row>
    <row r="2272" spans="1:12" s="178" customFormat="1" ht="15">
      <c r="A2272" s="190"/>
      <c r="G2272" s="180"/>
      <c r="H2272" s="180"/>
      <c r="J2272" s="181"/>
      <c r="L2272" s="199"/>
    </row>
    <row r="2273" spans="1:12" s="178" customFormat="1" ht="15">
      <c r="A2273" s="190"/>
      <c r="G2273" s="180"/>
      <c r="H2273" s="180"/>
      <c r="J2273" s="181"/>
      <c r="L2273" s="199"/>
    </row>
    <row r="2274" spans="1:12" s="178" customFormat="1" ht="15">
      <c r="A2274" s="190"/>
      <c r="G2274" s="180"/>
      <c r="H2274" s="180"/>
      <c r="J2274" s="181"/>
      <c r="L2274" s="199"/>
    </row>
    <row r="2275" spans="1:12" s="178" customFormat="1" ht="15">
      <c r="A2275" s="190"/>
      <c r="G2275" s="180"/>
      <c r="H2275" s="180"/>
      <c r="J2275" s="181"/>
      <c r="L2275" s="199"/>
    </row>
    <row r="2276" spans="1:12" s="178" customFormat="1" ht="15">
      <c r="A2276" s="190"/>
      <c r="G2276" s="180"/>
      <c r="H2276" s="180"/>
      <c r="J2276" s="181"/>
      <c r="L2276" s="199"/>
    </row>
    <row r="2277" spans="1:12" s="178" customFormat="1" ht="15">
      <c r="A2277" s="190"/>
      <c r="G2277" s="180"/>
      <c r="H2277" s="180"/>
      <c r="J2277" s="181"/>
      <c r="L2277" s="199"/>
    </row>
    <row r="2278" spans="1:12" s="178" customFormat="1" ht="15">
      <c r="A2278" s="190"/>
      <c r="G2278" s="180"/>
      <c r="H2278" s="180"/>
      <c r="J2278" s="181"/>
      <c r="L2278" s="199"/>
    </row>
    <row r="2279" spans="1:12" s="178" customFormat="1" ht="15">
      <c r="A2279" s="190"/>
      <c r="G2279" s="180"/>
      <c r="H2279" s="180"/>
      <c r="J2279" s="181"/>
      <c r="L2279" s="199"/>
    </row>
    <row r="2280" spans="1:12" s="178" customFormat="1" ht="15">
      <c r="A2280" s="190"/>
      <c r="G2280" s="180"/>
      <c r="H2280" s="180"/>
      <c r="J2280" s="181"/>
      <c r="L2280" s="199"/>
    </row>
    <row r="2281" spans="1:12" s="178" customFormat="1" ht="15">
      <c r="A2281" s="190"/>
      <c r="G2281" s="180"/>
      <c r="H2281" s="180"/>
      <c r="J2281" s="181"/>
      <c r="L2281" s="199"/>
    </row>
    <row r="2282" spans="1:12" s="178" customFormat="1" ht="15">
      <c r="A2282" s="190"/>
      <c r="G2282" s="180"/>
      <c r="H2282" s="180"/>
      <c r="J2282" s="181"/>
      <c r="L2282" s="199"/>
    </row>
    <row r="2283" spans="1:12" s="178" customFormat="1" ht="15">
      <c r="A2283" s="190"/>
      <c r="G2283" s="180"/>
      <c r="H2283" s="180"/>
      <c r="J2283" s="181"/>
      <c r="L2283" s="199"/>
    </row>
    <row r="2284" spans="1:12" s="178" customFormat="1" ht="15">
      <c r="A2284" s="190"/>
      <c r="G2284" s="180"/>
      <c r="H2284" s="180"/>
      <c r="J2284" s="181"/>
      <c r="L2284" s="199"/>
    </row>
    <row r="2285" spans="1:12" s="178" customFormat="1" ht="15">
      <c r="A2285" s="190"/>
      <c r="G2285" s="180"/>
      <c r="H2285" s="180"/>
      <c r="J2285" s="181"/>
      <c r="L2285" s="199"/>
    </row>
    <row r="2286" spans="1:12" s="178" customFormat="1" ht="15">
      <c r="A2286" s="190"/>
      <c r="G2286" s="180"/>
      <c r="H2286" s="180"/>
      <c r="J2286" s="181"/>
      <c r="L2286" s="199"/>
    </row>
    <row r="2287" spans="1:12" s="178" customFormat="1" ht="15">
      <c r="A2287" s="190"/>
      <c r="G2287" s="180"/>
      <c r="H2287" s="180"/>
      <c r="J2287" s="181"/>
      <c r="L2287" s="199"/>
    </row>
    <row r="2288" spans="1:12" s="178" customFormat="1" ht="15">
      <c r="A2288" s="190"/>
      <c r="G2288" s="180"/>
      <c r="H2288" s="180"/>
      <c r="J2288" s="181"/>
      <c r="L2288" s="199"/>
    </row>
    <row r="2289" spans="1:12" s="178" customFormat="1" ht="15">
      <c r="A2289" s="190"/>
      <c r="G2289" s="180"/>
      <c r="H2289" s="180"/>
      <c r="J2289" s="181"/>
      <c r="L2289" s="199"/>
    </row>
    <row r="2290" spans="1:12" s="178" customFormat="1" ht="15">
      <c r="A2290" s="190"/>
      <c r="G2290" s="180"/>
      <c r="H2290" s="180"/>
      <c r="J2290" s="181"/>
      <c r="L2290" s="199"/>
    </row>
    <row r="2291" spans="1:12" s="178" customFormat="1" ht="15">
      <c r="A2291" s="190"/>
      <c r="G2291" s="180"/>
      <c r="H2291" s="180"/>
      <c r="J2291" s="181"/>
      <c r="L2291" s="199"/>
    </row>
    <row r="2292" spans="1:12" s="178" customFormat="1" ht="15">
      <c r="A2292" s="190"/>
      <c r="G2292" s="180"/>
      <c r="H2292" s="180"/>
      <c r="J2292" s="181"/>
      <c r="L2292" s="199"/>
    </row>
    <row r="2293" spans="1:12" s="178" customFormat="1" ht="15">
      <c r="A2293" s="190"/>
      <c r="G2293" s="180"/>
      <c r="H2293" s="180"/>
      <c r="J2293" s="181"/>
      <c r="L2293" s="199"/>
    </row>
    <row r="2294" spans="1:12" s="178" customFormat="1" ht="15">
      <c r="A2294" s="190"/>
      <c r="G2294" s="180"/>
      <c r="H2294" s="180"/>
      <c r="J2294" s="181"/>
      <c r="L2294" s="199"/>
    </row>
    <row r="2295" spans="1:12" s="178" customFormat="1" ht="15">
      <c r="A2295" s="190"/>
      <c r="G2295" s="180"/>
      <c r="H2295" s="180"/>
      <c r="J2295" s="181"/>
      <c r="L2295" s="199"/>
    </row>
    <row r="2296" spans="1:12" s="178" customFormat="1" ht="15">
      <c r="A2296" s="190"/>
      <c r="G2296" s="180"/>
      <c r="H2296" s="180"/>
      <c r="J2296" s="181"/>
      <c r="L2296" s="199"/>
    </row>
    <row r="2297" spans="1:12" s="178" customFormat="1" ht="15">
      <c r="A2297" s="190"/>
      <c r="G2297" s="180"/>
      <c r="H2297" s="180"/>
      <c r="J2297" s="181"/>
      <c r="L2297" s="199"/>
    </row>
    <row r="2298" spans="1:12" s="178" customFormat="1" ht="15">
      <c r="A2298" s="190"/>
      <c r="G2298" s="180"/>
      <c r="H2298" s="180"/>
      <c r="J2298" s="181"/>
      <c r="L2298" s="199"/>
    </row>
    <row r="2299" spans="1:12" s="178" customFormat="1" ht="15">
      <c r="A2299" s="190"/>
      <c r="G2299" s="180"/>
      <c r="H2299" s="180"/>
      <c r="J2299" s="181"/>
      <c r="L2299" s="199"/>
    </row>
    <row r="2300" spans="1:12" s="178" customFormat="1" ht="15">
      <c r="A2300" s="190"/>
      <c r="G2300" s="180"/>
      <c r="H2300" s="180"/>
      <c r="J2300" s="181"/>
      <c r="L2300" s="199"/>
    </row>
    <row r="2301" spans="1:12" s="178" customFormat="1" ht="15">
      <c r="A2301" s="190"/>
      <c r="G2301" s="180"/>
      <c r="H2301" s="180"/>
      <c r="J2301" s="181"/>
      <c r="L2301" s="199"/>
    </row>
    <row r="2302" spans="1:12" s="178" customFormat="1" ht="15">
      <c r="A2302" s="190"/>
      <c r="G2302" s="180"/>
      <c r="H2302" s="180"/>
      <c r="J2302" s="181"/>
      <c r="L2302" s="199"/>
    </row>
    <row r="2303" spans="1:12" s="178" customFormat="1" ht="15">
      <c r="A2303" s="190"/>
      <c r="G2303" s="180"/>
      <c r="H2303" s="180"/>
      <c r="J2303" s="181"/>
      <c r="L2303" s="199"/>
    </row>
    <row r="2304" spans="1:12" s="178" customFormat="1" ht="15">
      <c r="A2304" s="190"/>
      <c r="G2304" s="180"/>
      <c r="H2304" s="180"/>
      <c r="J2304" s="181"/>
      <c r="L2304" s="199"/>
    </row>
    <row r="2305" spans="1:12" s="178" customFormat="1" ht="15">
      <c r="A2305" s="190"/>
      <c r="G2305" s="180"/>
      <c r="H2305" s="180"/>
      <c r="J2305" s="181"/>
      <c r="L2305" s="199"/>
    </row>
    <row r="2306" spans="1:12" s="178" customFormat="1" ht="15">
      <c r="A2306" s="190"/>
      <c r="G2306" s="180"/>
      <c r="H2306" s="180"/>
      <c r="J2306" s="181"/>
      <c r="L2306" s="199"/>
    </row>
    <row r="2307" spans="1:12" s="178" customFormat="1" ht="15">
      <c r="A2307" s="190"/>
      <c r="G2307" s="180"/>
      <c r="H2307" s="180"/>
      <c r="J2307" s="181"/>
      <c r="L2307" s="199"/>
    </row>
    <row r="2308" spans="1:12" s="178" customFormat="1" ht="15">
      <c r="A2308" s="190"/>
      <c r="G2308" s="180"/>
      <c r="H2308" s="180"/>
      <c r="J2308" s="181"/>
      <c r="L2308" s="199"/>
    </row>
    <row r="2309" spans="1:12" s="178" customFormat="1" ht="15">
      <c r="A2309" s="190"/>
      <c r="G2309" s="180"/>
      <c r="H2309" s="180"/>
      <c r="J2309" s="181"/>
      <c r="L2309" s="199"/>
    </row>
    <row r="2310" spans="1:12" s="178" customFormat="1" ht="15">
      <c r="A2310" s="190"/>
      <c r="G2310" s="180"/>
      <c r="H2310" s="180"/>
      <c r="J2310" s="181"/>
      <c r="L2310" s="199"/>
    </row>
    <row r="2311" spans="1:12" s="178" customFormat="1" ht="15">
      <c r="A2311" s="190"/>
      <c r="G2311" s="180"/>
      <c r="H2311" s="180"/>
      <c r="J2311" s="181"/>
      <c r="L2311" s="199"/>
    </row>
    <row r="2312" spans="1:12" s="178" customFormat="1" ht="15">
      <c r="A2312" s="190"/>
      <c r="G2312" s="180"/>
      <c r="H2312" s="180"/>
      <c r="J2312" s="181"/>
      <c r="L2312" s="199"/>
    </row>
    <row r="2313" spans="1:12" s="178" customFormat="1" ht="15">
      <c r="A2313" s="190"/>
      <c r="G2313" s="180"/>
      <c r="H2313" s="180"/>
      <c r="J2313" s="181"/>
      <c r="L2313" s="199"/>
    </row>
    <row r="2314" spans="1:12" s="178" customFormat="1" ht="15">
      <c r="A2314" s="190"/>
      <c r="G2314" s="180"/>
      <c r="H2314" s="180"/>
      <c r="J2314" s="181"/>
      <c r="L2314" s="199"/>
    </row>
    <row r="2315" spans="1:12" s="178" customFormat="1" ht="15">
      <c r="A2315" s="190"/>
      <c r="G2315" s="180"/>
      <c r="H2315" s="180"/>
      <c r="J2315" s="181"/>
      <c r="L2315" s="199"/>
    </row>
    <row r="2316" spans="1:12" s="178" customFormat="1" ht="15">
      <c r="A2316" s="190"/>
      <c r="G2316" s="180"/>
      <c r="H2316" s="180"/>
      <c r="J2316" s="181"/>
      <c r="L2316" s="199"/>
    </row>
    <row r="2317" spans="1:12" s="178" customFormat="1" ht="15">
      <c r="A2317" s="190"/>
      <c r="G2317" s="180"/>
      <c r="H2317" s="180"/>
      <c r="J2317" s="181"/>
      <c r="L2317" s="199"/>
    </row>
    <row r="2318" spans="1:12" s="178" customFormat="1" ht="15">
      <c r="A2318" s="190"/>
      <c r="G2318" s="180"/>
      <c r="H2318" s="180"/>
      <c r="J2318" s="181"/>
      <c r="L2318" s="199"/>
    </row>
    <row r="2319" spans="1:12" s="178" customFormat="1" ht="15">
      <c r="A2319" s="190"/>
      <c r="G2319" s="180"/>
      <c r="H2319" s="180"/>
      <c r="J2319" s="181"/>
      <c r="L2319" s="199"/>
    </row>
    <row r="2320" spans="1:12" s="178" customFormat="1" ht="15">
      <c r="A2320" s="190"/>
      <c r="G2320" s="180"/>
      <c r="H2320" s="180"/>
      <c r="J2320" s="181"/>
      <c r="L2320" s="199"/>
    </row>
    <row r="2321" spans="1:12" s="178" customFormat="1" ht="15">
      <c r="A2321" s="190"/>
      <c r="G2321" s="180"/>
      <c r="H2321" s="180"/>
      <c r="J2321" s="181"/>
      <c r="L2321" s="199"/>
    </row>
    <row r="2322" spans="1:12" s="178" customFormat="1" ht="15">
      <c r="A2322" s="190"/>
      <c r="G2322" s="180"/>
      <c r="H2322" s="180"/>
      <c r="J2322" s="181"/>
      <c r="L2322" s="199"/>
    </row>
    <row r="2323" spans="1:12" s="178" customFormat="1" ht="15">
      <c r="A2323" s="190"/>
      <c r="G2323" s="180"/>
      <c r="H2323" s="180"/>
      <c r="J2323" s="181"/>
      <c r="L2323" s="199"/>
    </row>
    <row r="2324" spans="1:12" s="178" customFormat="1" ht="15">
      <c r="A2324" s="190"/>
      <c r="G2324" s="180"/>
      <c r="H2324" s="180"/>
      <c r="J2324" s="181"/>
      <c r="L2324" s="199"/>
    </row>
    <row r="2325" spans="1:12" s="178" customFormat="1" ht="15">
      <c r="A2325" s="190"/>
      <c r="G2325" s="180"/>
      <c r="H2325" s="180"/>
      <c r="J2325" s="181"/>
      <c r="L2325" s="199"/>
    </row>
    <row r="2326" spans="1:12" s="178" customFormat="1" ht="15">
      <c r="A2326" s="190"/>
      <c r="G2326" s="180"/>
      <c r="H2326" s="180"/>
      <c r="J2326" s="181"/>
      <c r="L2326" s="199"/>
    </row>
    <row r="2327" spans="1:12" s="178" customFormat="1" ht="15">
      <c r="A2327" s="190"/>
      <c r="G2327" s="180"/>
      <c r="H2327" s="180"/>
      <c r="J2327" s="181"/>
      <c r="L2327" s="199"/>
    </row>
    <row r="2328" spans="1:12" s="178" customFormat="1" ht="15">
      <c r="A2328" s="190"/>
      <c r="G2328" s="180"/>
      <c r="H2328" s="180"/>
      <c r="J2328" s="181"/>
      <c r="L2328" s="199"/>
    </row>
    <row r="2329" spans="1:12" s="178" customFormat="1" ht="15">
      <c r="A2329" s="190"/>
      <c r="G2329" s="180"/>
      <c r="H2329" s="180"/>
      <c r="J2329" s="181"/>
      <c r="L2329" s="199"/>
    </row>
    <row r="2330" spans="1:12" s="178" customFormat="1" ht="15">
      <c r="A2330" s="190"/>
      <c r="G2330" s="180"/>
      <c r="H2330" s="180"/>
      <c r="J2330" s="181"/>
      <c r="L2330" s="199"/>
    </row>
    <row r="2331" spans="1:12" s="178" customFormat="1" ht="15">
      <c r="A2331" s="190"/>
      <c r="G2331" s="180"/>
      <c r="H2331" s="180"/>
      <c r="J2331" s="181"/>
      <c r="L2331" s="199"/>
    </row>
    <row r="2332" spans="1:12" s="178" customFormat="1" ht="15">
      <c r="A2332" s="190"/>
      <c r="G2332" s="180"/>
      <c r="H2332" s="180"/>
      <c r="J2332" s="181"/>
      <c r="L2332" s="199"/>
    </row>
    <row r="2333" spans="1:12" s="178" customFormat="1" ht="15">
      <c r="A2333" s="190"/>
      <c r="G2333" s="180"/>
      <c r="H2333" s="180"/>
      <c r="J2333" s="181"/>
      <c r="L2333" s="199"/>
    </row>
    <row r="2334" spans="1:12" s="178" customFormat="1" ht="15">
      <c r="A2334" s="190"/>
      <c r="G2334" s="180"/>
      <c r="H2334" s="180"/>
      <c r="J2334" s="181"/>
      <c r="L2334" s="199"/>
    </row>
    <row r="2335" spans="1:12" s="178" customFormat="1" ht="15">
      <c r="A2335" s="190"/>
      <c r="G2335" s="180"/>
      <c r="H2335" s="180"/>
      <c r="J2335" s="181"/>
      <c r="L2335" s="199"/>
    </row>
    <row r="2336" spans="1:12" s="178" customFormat="1" ht="15">
      <c r="A2336" s="190"/>
      <c r="G2336" s="180"/>
      <c r="H2336" s="180"/>
      <c r="J2336" s="181"/>
      <c r="L2336" s="199"/>
    </row>
    <row r="2337" spans="1:12" s="178" customFormat="1" ht="15">
      <c r="A2337" s="190"/>
      <c r="G2337" s="180"/>
      <c r="H2337" s="180"/>
      <c r="J2337" s="181"/>
      <c r="L2337" s="199"/>
    </row>
    <row r="2338" spans="1:12" s="178" customFormat="1" ht="15">
      <c r="A2338" s="190"/>
      <c r="G2338" s="180"/>
      <c r="H2338" s="180"/>
      <c r="J2338" s="181"/>
      <c r="L2338" s="199"/>
    </row>
    <row r="2339" spans="1:12" s="178" customFormat="1" ht="15">
      <c r="A2339" s="190"/>
      <c r="G2339" s="180"/>
      <c r="H2339" s="180"/>
      <c r="J2339" s="181"/>
      <c r="L2339" s="199"/>
    </row>
    <row r="2340" spans="1:12" s="178" customFormat="1" ht="15">
      <c r="A2340" s="190"/>
      <c r="G2340" s="180"/>
      <c r="H2340" s="180"/>
      <c r="J2340" s="181"/>
      <c r="L2340" s="199"/>
    </row>
    <row r="2341" spans="1:12" s="178" customFormat="1" ht="15">
      <c r="A2341" s="190"/>
      <c r="G2341" s="180"/>
      <c r="H2341" s="180"/>
      <c r="J2341" s="181"/>
      <c r="L2341" s="199"/>
    </row>
    <row r="2342" spans="1:12" s="178" customFormat="1" ht="15">
      <c r="A2342" s="190"/>
      <c r="G2342" s="180"/>
      <c r="H2342" s="180"/>
      <c r="J2342" s="181"/>
      <c r="L2342" s="199"/>
    </row>
    <row r="2343" spans="1:12" s="178" customFormat="1" ht="15">
      <c r="A2343" s="190"/>
      <c r="G2343" s="180"/>
      <c r="H2343" s="180"/>
      <c r="J2343" s="181"/>
      <c r="L2343" s="199"/>
    </row>
    <row r="2344" spans="1:12" s="178" customFormat="1" ht="15">
      <c r="A2344" s="190"/>
      <c r="G2344" s="180"/>
      <c r="H2344" s="180"/>
      <c r="J2344" s="181"/>
      <c r="L2344" s="199"/>
    </row>
    <row r="2345" spans="1:12" s="178" customFormat="1" ht="15">
      <c r="A2345" s="190"/>
      <c r="G2345" s="180"/>
      <c r="H2345" s="180"/>
      <c r="J2345" s="181"/>
      <c r="L2345" s="199"/>
    </row>
    <row r="2346" spans="1:12" s="178" customFormat="1" ht="15">
      <c r="A2346" s="190"/>
      <c r="G2346" s="180"/>
      <c r="H2346" s="180"/>
      <c r="J2346" s="181"/>
      <c r="L2346" s="199"/>
    </row>
    <row r="2347" spans="1:12" s="178" customFormat="1" ht="15">
      <c r="A2347" s="190"/>
      <c r="G2347" s="180"/>
      <c r="H2347" s="180"/>
      <c r="J2347" s="181"/>
      <c r="L2347" s="199"/>
    </row>
    <row r="2348" spans="1:12" s="178" customFormat="1" ht="15">
      <c r="A2348" s="190"/>
      <c r="G2348" s="180"/>
      <c r="H2348" s="180"/>
      <c r="J2348" s="181"/>
      <c r="L2348" s="199"/>
    </row>
    <row r="2349" spans="1:12" s="178" customFormat="1" ht="15">
      <c r="A2349" s="190"/>
      <c r="G2349" s="180"/>
      <c r="H2349" s="180"/>
      <c r="J2349" s="181"/>
      <c r="L2349" s="199"/>
    </row>
    <row r="2350" spans="1:12" s="178" customFormat="1" ht="15">
      <c r="A2350" s="190"/>
      <c r="G2350" s="180"/>
      <c r="H2350" s="180"/>
      <c r="J2350" s="181"/>
      <c r="L2350" s="199"/>
    </row>
    <row r="2351" spans="1:12" s="178" customFormat="1" ht="15">
      <c r="A2351" s="190"/>
      <c r="G2351" s="180"/>
      <c r="H2351" s="180"/>
      <c r="J2351" s="181"/>
      <c r="L2351" s="199"/>
    </row>
    <row r="2352" spans="1:12" s="178" customFormat="1" ht="15">
      <c r="A2352" s="190"/>
      <c r="G2352" s="180"/>
      <c r="H2352" s="180"/>
      <c r="J2352" s="181"/>
      <c r="L2352" s="199"/>
    </row>
    <row r="2353" spans="1:12" s="178" customFormat="1" ht="15">
      <c r="A2353" s="190"/>
      <c r="G2353" s="180"/>
      <c r="H2353" s="180"/>
      <c r="J2353" s="181"/>
      <c r="L2353" s="199"/>
    </row>
    <row r="2354" spans="1:12" s="178" customFormat="1" ht="15">
      <c r="A2354" s="190"/>
      <c r="G2354" s="180"/>
      <c r="H2354" s="180"/>
      <c r="J2354" s="181"/>
      <c r="L2354" s="199"/>
    </row>
    <row r="2355" spans="1:12" s="178" customFormat="1" ht="15">
      <c r="A2355" s="190"/>
      <c r="G2355" s="180"/>
      <c r="H2355" s="180"/>
      <c r="J2355" s="181"/>
      <c r="L2355" s="199"/>
    </row>
    <row r="2356" spans="1:12" s="178" customFormat="1" ht="15">
      <c r="A2356" s="190"/>
      <c r="G2356" s="180"/>
      <c r="H2356" s="180"/>
      <c r="J2356" s="181"/>
      <c r="L2356" s="199"/>
    </row>
    <row r="2357" spans="1:12" s="178" customFormat="1" ht="15">
      <c r="A2357" s="190"/>
      <c r="G2357" s="180"/>
      <c r="H2357" s="180"/>
      <c r="J2357" s="181"/>
      <c r="L2357" s="199"/>
    </row>
    <row r="2358" spans="1:12" s="178" customFormat="1" ht="15">
      <c r="A2358" s="190"/>
      <c r="G2358" s="180"/>
      <c r="H2358" s="180"/>
      <c r="J2358" s="181"/>
      <c r="L2358" s="199"/>
    </row>
    <row r="2359" spans="1:12" s="178" customFormat="1" ht="15">
      <c r="A2359" s="190"/>
      <c r="G2359" s="180"/>
      <c r="H2359" s="180"/>
      <c r="J2359" s="181"/>
      <c r="L2359" s="199"/>
    </row>
    <row r="2360" spans="1:12" s="178" customFormat="1" ht="15">
      <c r="A2360" s="190"/>
      <c r="G2360" s="180"/>
      <c r="H2360" s="180"/>
      <c r="J2360" s="181"/>
      <c r="L2360" s="199"/>
    </row>
    <row r="2361" spans="1:12" s="178" customFormat="1" ht="15">
      <c r="A2361" s="190"/>
      <c r="G2361" s="180"/>
      <c r="H2361" s="180"/>
      <c r="J2361" s="181"/>
      <c r="L2361" s="199"/>
    </row>
    <row r="2362" spans="1:12" s="178" customFormat="1" ht="15">
      <c r="A2362" s="190"/>
      <c r="G2362" s="180"/>
      <c r="H2362" s="180"/>
      <c r="J2362" s="181"/>
      <c r="L2362" s="199"/>
    </row>
    <row r="2363" spans="1:12" s="178" customFormat="1" ht="15">
      <c r="A2363" s="190"/>
      <c r="G2363" s="180"/>
      <c r="H2363" s="180"/>
      <c r="J2363" s="181"/>
      <c r="L2363" s="199"/>
    </row>
    <row r="2364" spans="1:12" s="178" customFormat="1" ht="15">
      <c r="A2364" s="190"/>
      <c r="G2364" s="180"/>
      <c r="H2364" s="180"/>
      <c r="J2364" s="181"/>
      <c r="L2364" s="199"/>
    </row>
    <row r="2365" spans="1:12" s="178" customFormat="1" ht="15">
      <c r="A2365" s="190"/>
      <c r="G2365" s="180"/>
      <c r="H2365" s="180"/>
      <c r="J2365" s="181"/>
      <c r="L2365" s="199"/>
    </row>
    <row r="2366" spans="1:12" s="178" customFormat="1" ht="15">
      <c r="A2366" s="190"/>
      <c r="G2366" s="180"/>
      <c r="H2366" s="180"/>
      <c r="J2366" s="181"/>
      <c r="L2366" s="199"/>
    </row>
    <row r="2367" spans="1:12" s="178" customFormat="1" ht="15">
      <c r="A2367" s="190"/>
      <c r="G2367" s="180"/>
      <c r="H2367" s="180"/>
      <c r="J2367" s="181"/>
      <c r="L2367" s="199"/>
    </row>
    <row r="2368" spans="1:12" s="178" customFormat="1" ht="15">
      <c r="A2368" s="190"/>
      <c r="G2368" s="180"/>
      <c r="H2368" s="180"/>
      <c r="J2368" s="181"/>
      <c r="L2368" s="199"/>
    </row>
    <row r="2369" spans="1:12" s="178" customFormat="1" ht="15">
      <c r="A2369" s="190"/>
      <c r="G2369" s="180"/>
      <c r="H2369" s="180"/>
      <c r="J2369" s="181"/>
      <c r="L2369" s="199"/>
    </row>
    <row r="2370" spans="1:12" s="178" customFormat="1" ht="15">
      <c r="A2370" s="190"/>
      <c r="G2370" s="180"/>
      <c r="H2370" s="180"/>
      <c r="J2370" s="181"/>
      <c r="L2370" s="199"/>
    </row>
    <row r="2371" spans="1:12" s="178" customFormat="1" ht="15">
      <c r="A2371" s="190"/>
      <c r="G2371" s="180"/>
      <c r="H2371" s="180"/>
      <c r="J2371" s="181"/>
      <c r="L2371" s="199"/>
    </row>
    <row r="2372" spans="1:12" s="178" customFormat="1" ht="15">
      <c r="A2372" s="190"/>
      <c r="G2372" s="180"/>
      <c r="H2372" s="180"/>
      <c r="J2372" s="181"/>
      <c r="L2372" s="199"/>
    </row>
    <row r="2373" spans="1:12" s="178" customFormat="1" ht="15">
      <c r="A2373" s="190"/>
      <c r="G2373" s="180"/>
      <c r="H2373" s="180"/>
      <c r="J2373" s="181"/>
      <c r="L2373" s="199"/>
    </row>
    <row r="2374" spans="1:12" s="178" customFormat="1" ht="15">
      <c r="A2374" s="190"/>
      <c r="G2374" s="180"/>
      <c r="H2374" s="180"/>
      <c r="J2374" s="181"/>
      <c r="L2374" s="199"/>
    </row>
    <row r="2375" spans="1:12" s="178" customFormat="1" ht="15">
      <c r="A2375" s="190"/>
      <c r="G2375" s="180"/>
      <c r="H2375" s="180"/>
      <c r="J2375" s="181"/>
      <c r="L2375" s="199"/>
    </row>
    <row r="2376" spans="1:12" s="178" customFormat="1" ht="15">
      <c r="A2376" s="190"/>
      <c r="G2376" s="180"/>
      <c r="H2376" s="180"/>
      <c r="J2376" s="181"/>
      <c r="L2376" s="199"/>
    </row>
    <row r="2377" spans="1:12" s="178" customFormat="1" ht="15">
      <c r="A2377" s="190"/>
      <c r="G2377" s="180"/>
      <c r="H2377" s="180"/>
      <c r="J2377" s="181"/>
      <c r="L2377" s="199"/>
    </row>
    <row r="2378" spans="1:12" s="178" customFormat="1" ht="15">
      <c r="A2378" s="190"/>
      <c r="G2378" s="180"/>
      <c r="H2378" s="180"/>
      <c r="J2378" s="181"/>
      <c r="L2378" s="199"/>
    </row>
    <row r="2379" spans="1:12" s="178" customFormat="1" ht="15">
      <c r="A2379" s="190"/>
      <c r="G2379" s="180"/>
      <c r="H2379" s="180"/>
      <c r="J2379" s="181"/>
      <c r="L2379" s="199"/>
    </row>
    <row r="2380" spans="1:12" s="178" customFormat="1" ht="15">
      <c r="A2380" s="190"/>
      <c r="G2380" s="180"/>
      <c r="H2380" s="180"/>
      <c r="J2380" s="181"/>
      <c r="L2380" s="199"/>
    </row>
    <row r="2381" spans="1:12" s="178" customFormat="1" ht="15">
      <c r="A2381" s="190"/>
      <c r="G2381" s="180"/>
      <c r="H2381" s="180"/>
      <c r="J2381" s="181"/>
      <c r="L2381" s="199"/>
    </row>
    <row r="2382" spans="1:12" s="178" customFormat="1" ht="15">
      <c r="A2382" s="190"/>
      <c r="G2382" s="180"/>
      <c r="H2382" s="180"/>
      <c r="J2382" s="181"/>
      <c r="L2382" s="199"/>
    </row>
    <row r="2383" spans="1:12" s="178" customFormat="1" ht="15">
      <c r="A2383" s="190"/>
      <c r="G2383" s="180"/>
      <c r="H2383" s="180"/>
      <c r="J2383" s="181"/>
      <c r="L2383" s="199"/>
    </row>
    <row r="2384" spans="1:12" s="178" customFormat="1" ht="15">
      <c r="A2384" s="190"/>
      <c r="G2384" s="180"/>
      <c r="H2384" s="180"/>
      <c r="J2384" s="181"/>
      <c r="L2384" s="199"/>
    </row>
    <row r="2385" spans="1:12" s="178" customFormat="1" ht="15">
      <c r="A2385" s="190"/>
      <c r="G2385" s="180"/>
      <c r="H2385" s="180"/>
      <c r="J2385" s="181"/>
      <c r="L2385" s="199"/>
    </row>
    <row r="2386" spans="1:12" s="178" customFormat="1" ht="15">
      <c r="A2386" s="190"/>
      <c r="G2386" s="180"/>
      <c r="H2386" s="180"/>
      <c r="J2386" s="181"/>
      <c r="L2386" s="199"/>
    </row>
    <row r="2387" spans="1:12" s="178" customFormat="1" ht="15">
      <c r="A2387" s="190"/>
      <c r="G2387" s="180"/>
      <c r="H2387" s="180"/>
      <c r="J2387" s="181"/>
      <c r="L2387" s="199"/>
    </row>
    <row r="2388" spans="1:12" s="178" customFormat="1" ht="15">
      <c r="A2388" s="190"/>
      <c r="G2388" s="180"/>
      <c r="H2388" s="180"/>
      <c r="J2388" s="181"/>
      <c r="L2388" s="199"/>
    </row>
    <row r="2389" spans="1:12" s="178" customFormat="1" ht="15">
      <c r="A2389" s="190"/>
      <c r="G2389" s="180"/>
      <c r="H2389" s="180"/>
      <c r="J2389" s="181"/>
      <c r="L2389" s="199"/>
    </row>
    <row r="2390" spans="1:12" s="178" customFormat="1" ht="15">
      <c r="A2390" s="190"/>
      <c r="G2390" s="180"/>
      <c r="H2390" s="180"/>
      <c r="J2390" s="181"/>
      <c r="L2390" s="199"/>
    </row>
    <row r="2391" spans="1:12" s="178" customFormat="1" ht="15">
      <c r="A2391" s="190"/>
      <c r="G2391" s="180"/>
      <c r="H2391" s="180"/>
      <c r="J2391" s="181"/>
      <c r="L2391" s="199"/>
    </row>
    <row r="2392" spans="1:12" s="178" customFormat="1" ht="15">
      <c r="A2392" s="190"/>
      <c r="G2392" s="180"/>
      <c r="H2392" s="180"/>
      <c r="J2392" s="181"/>
      <c r="L2392" s="199"/>
    </row>
    <row r="2393" spans="1:12" s="178" customFormat="1" ht="15">
      <c r="A2393" s="190"/>
      <c r="G2393" s="180"/>
      <c r="H2393" s="180"/>
      <c r="J2393" s="181"/>
      <c r="L2393" s="199"/>
    </row>
    <row r="2394" spans="1:12" s="178" customFormat="1" ht="15">
      <c r="A2394" s="190"/>
      <c r="G2394" s="180"/>
      <c r="H2394" s="180"/>
      <c r="J2394" s="181"/>
      <c r="L2394" s="199"/>
    </row>
    <row r="2395" spans="1:12" s="178" customFormat="1" ht="15">
      <c r="A2395" s="190"/>
      <c r="G2395" s="180"/>
      <c r="H2395" s="180"/>
      <c r="J2395" s="181"/>
      <c r="L2395" s="199"/>
    </row>
    <row r="2396" spans="1:12" s="178" customFormat="1" ht="15">
      <c r="A2396" s="190"/>
      <c r="G2396" s="180"/>
      <c r="H2396" s="180"/>
      <c r="J2396" s="181"/>
      <c r="L2396" s="199"/>
    </row>
    <row r="2397" spans="1:12" s="178" customFormat="1" ht="15">
      <c r="A2397" s="190"/>
      <c r="G2397" s="180"/>
      <c r="H2397" s="180"/>
      <c r="J2397" s="181"/>
      <c r="L2397" s="199"/>
    </row>
    <row r="2398" spans="1:12" s="178" customFormat="1" ht="15">
      <c r="A2398" s="190"/>
      <c r="G2398" s="180"/>
      <c r="H2398" s="180"/>
      <c r="J2398" s="181"/>
      <c r="L2398" s="199"/>
    </row>
    <row r="2399" spans="1:12" s="178" customFormat="1" ht="15">
      <c r="A2399" s="190"/>
      <c r="G2399" s="180"/>
      <c r="H2399" s="180"/>
      <c r="J2399" s="181"/>
      <c r="L2399" s="199"/>
    </row>
    <row r="2400" spans="1:12" s="178" customFormat="1" ht="15">
      <c r="A2400" s="190"/>
      <c r="G2400" s="180"/>
      <c r="H2400" s="180"/>
      <c r="J2400" s="181"/>
      <c r="L2400" s="199"/>
    </row>
    <row r="2401" spans="1:12" s="178" customFormat="1" ht="15">
      <c r="A2401" s="190"/>
      <c r="G2401" s="180"/>
      <c r="H2401" s="180"/>
      <c r="J2401" s="181"/>
      <c r="L2401" s="199"/>
    </row>
    <row r="2402" spans="1:12" s="178" customFormat="1" ht="15">
      <c r="A2402" s="190"/>
      <c r="G2402" s="180"/>
      <c r="H2402" s="180"/>
      <c r="J2402" s="181"/>
      <c r="L2402" s="199"/>
    </row>
    <row r="2403" spans="1:12" s="178" customFormat="1" ht="15">
      <c r="A2403" s="190"/>
      <c r="G2403" s="180"/>
      <c r="H2403" s="180"/>
      <c r="J2403" s="181"/>
      <c r="L2403" s="199"/>
    </row>
    <row r="2404" spans="1:12" s="178" customFormat="1" ht="15">
      <c r="A2404" s="190"/>
      <c r="G2404" s="180"/>
      <c r="H2404" s="180"/>
      <c r="J2404" s="181"/>
      <c r="L2404" s="199"/>
    </row>
    <row r="2405" spans="1:12" s="178" customFormat="1" ht="15">
      <c r="A2405" s="190"/>
      <c r="G2405" s="180"/>
      <c r="H2405" s="180"/>
      <c r="J2405" s="181"/>
      <c r="L2405" s="199"/>
    </row>
    <row r="2406" spans="1:12" s="178" customFormat="1" ht="15">
      <c r="A2406" s="190"/>
      <c r="G2406" s="180"/>
      <c r="H2406" s="180"/>
      <c r="J2406" s="181"/>
      <c r="L2406" s="199"/>
    </row>
    <row r="2407" spans="1:12" s="178" customFormat="1" ht="15">
      <c r="A2407" s="190"/>
      <c r="G2407" s="180"/>
      <c r="H2407" s="180"/>
      <c r="J2407" s="181"/>
      <c r="L2407" s="199"/>
    </row>
    <row r="2408" spans="1:12" s="178" customFormat="1" ht="15">
      <c r="A2408" s="190"/>
      <c r="G2408" s="180"/>
      <c r="H2408" s="180"/>
      <c r="J2408" s="181"/>
      <c r="L2408" s="199"/>
    </row>
    <row r="2409" spans="1:12" s="178" customFormat="1" ht="15">
      <c r="A2409" s="190"/>
      <c r="G2409" s="180"/>
      <c r="H2409" s="180"/>
      <c r="J2409" s="181"/>
      <c r="L2409" s="199"/>
    </row>
    <row r="2410" spans="1:12" s="178" customFormat="1" ht="15">
      <c r="A2410" s="190"/>
      <c r="G2410" s="180"/>
      <c r="H2410" s="180"/>
      <c r="J2410" s="181"/>
      <c r="L2410" s="199"/>
    </row>
    <row r="2411" spans="1:12" s="178" customFormat="1" ht="15">
      <c r="A2411" s="190"/>
      <c r="G2411" s="180"/>
      <c r="H2411" s="180"/>
      <c r="J2411" s="181"/>
      <c r="L2411" s="199"/>
    </row>
    <row r="2412" spans="1:12" s="178" customFormat="1" ht="15">
      <c r="A2412" s="190"/>
      <c r="G2412" s="180"/>
      <c r="H2412" s="180"/>
      <c r="J2412" s="181"/>
      <c r="L2412" s="199"/>
    </row>
    <row r="2413" spans="1:12" s="178" customFormat="1" ht="15">
      <c r="A2413" s="190"/>
      <c r="G2413" s="180"/>
      <c r="H2413" s="180"/>
      <c r="J2413" s="181"/>
      <c r="L2413" s="199"/>
    </row>
    <row r="2414" spans="1:12" s="178" customFormat="1" ht="15">
      <c r="A2414" s="190"/>
      <c r="G2414" s="180"/>
      <c r="H2414" s="180"/>
      <c r="J2414" s="181"/>
      <c r="L2414" s="199"/>
    </row>
    <row r="2415" spans="1:12" s="178" customFormat="1" ht="15">
      <c r="A2415" s="190"/>
      <c r="G2415" s="180"/>
      <c r="H2415" s="180"/>
      <c r="J2415" s="181"/>
      <c r="L2415" s="199"/>
    </row>
    <row r="2416" spans="1:12" s="178" customFormat="1" ht="15">
      <c r="A2416" s="190"/>
      <c r="G2416" s="180"/>
      <c r="H2416" s="180"/>
      <c r="J2416" s="181"/>
      <c r="L2416" s="199"/>
    </row>
    <row r="2417" spans="1:12" s="178" customFormat="1" ht="15">
      <c r="A2417" s="190"/>
      <c r="G2417" s="180"/>
      <c r="H2417" s="180"/>
      <c r="J2417" s="181"/>
      <c r="L2417" s="199"/>
    </row>
    <row r="2418" spans="1:12" s="178" customFormat="1" ht="15">
      <c r="A2418" s="190"/>
      <c r="G2418" s="180"/>
      <c r="H2418" s="180"/>
      <c r="J2418" s="181"/>
      <c r="L2418" s="199"/>
    </row>
    <row r="2419" spans="1:12" s="178" customFormat="1" ht="15">
      <c r="A2419" s="190"/>
      <c r="G2419" s="180"/>
      <c r="H2419" s="180"/>
      <c r="J2419" s="181"/>
      <c r="L2419" s="199"/>
    </row>
    <row r="2420" spans="1:12" s="178" customFormat="1" ht="15">
      <c r="A2420" s="190"/>
      <c r="G2420" s="180"/>
      <c r="H2420" s="180"/>
      <c r="J2420" s="181"/>
      <c r="L2420" s="199"/>
    </row>
    <row r="2421" spans="1:12" s="178" customFormat="1" ht="15">
      <c r="A2421" s="190"/>
      <c r="G2421" s="180"/>
      <c r="H2421" s="180"/>
      <c r="J2421" s="181"/>
      <c r="L2421" s="199"/>
    </row>
    <row r="2422" spans="1:12" s="178" customFormat="1" ht="15">
      <c r="A2422" s="190"/>
      <c r="G2422" s="180"/>
      <c r="H2422" s="180"/>
      <c r="J2422" s="181"/>
      <c r="L2422" s="199"/>
    </row>
    <row r="2423" spans="1:12" s="178" customFormat="1" ht="15">
      <c r="A2423" s="190"/>
      <c r="G2423" s="180"/>
      <c r="H2423" s="180"/>
      <c r="J2423" s="181"/>
      <c r="L2423" s="199"/>
    </row>
    <row r="2424" spans="1:12" s="178" customFormat="1" ht="15">
      <c r="A2424" s="190"/>
      <c r="G2424" s="180"/>
      <c r="H2424" s="180"/>
      <c r="J2424" s="181"/>
      <c r="L2424" s="199"/>
    </row>
    <row r="2425" spans="1:12" s="178" customFormat="1" ht="15">
      <c r="A2425" s="190"/>
      <c r="G2425" s="180"/>
      <c r="H2425" s="180"/>
      <c r="J2425" s="181"/>
      <c r="L2425" s="199"/>
    </row>
    <row r="2426" spans="1:12" s="178" customFormat="1" ht="15">
      <c r="A2426" s="190"/>
      <c r="G2426" s="180"/>
      <c r="H2426" s="180"/>
      <c r="J2426" s="181"/>
      <c r="L2426" s="199"/>
    </row>
    <row r="2427" spans="1:12" s="178" customFormat="1" ht="15">
      <c r="A2427" s="190"/>
      <c r="G2427" s="180"/>
      <c r="H2427" s="180"/>
      <c r="J2427" s="181"/>
      <c r="L2427" s="199"/>
    </row>
    <row r="2428" spans="1:12" s="178" customFormat="1" ht="15">
      <c r="A2428" s="190"/>
      <c r="G2428" s="180"/>
      <c r="H2428" s="180"/>
      <c r="J2428" s="181"/>
      <c r="L2428" s="199"/>
    </row>
    <row r="2429" spans="1:12" s="178" customFormat="1" ht="15">
      <c r="A2429" s="190"/>
      <c r="G2429" s="180"/>
      <c r="H2429" s="180"/>
      <c r="J2429" s="181"/>
      <c r="L2429" s="199"/>
    </row>
    <row r="2430" spans="1:12" s="178" customFormat="1" ht="15">
      <c r="A2430" s="190"/>
      <c r="G2430" s="180"/>
      <c r="H2430" s="180"/>
      <c r="J2430" s="181"/>
      <c r="L2430" s="199"/>
    </row>
    <row r="2431" spans="1:12" s="178" customFormat="1" ht="15">
      <c r="A2431" s="190"/>
      <c r="G2431" s="180"/>
      <c r="H2431" s="180"/>
      <c r="J2431" s="181"/>
      <c r="L2431" s="199"/>
    </row>
    <row r="2432" spans="1:12" s="178" customFormat="1" ht="15">
      <c r="A2432" s="190"/>
      <c r="G2432" s="180"/>
      <c r="H2432" s="180"/>
      <c r="J2432" s="181"/>
      <c r="L2432" s="199"/>
    </row>
    <row r="2433" spans="1:12" s="178" customFormat="1" ht="15">
      <c r="A2433" s="190"/>
      <c r="G2433" s="180"/>
      <c r="H2433" s="180"/>
      <c r="J2433" s="181"/>
      <c r="L2433" s="199"/>
    </row>
    <row r="2434" spans="1:12" s="178" customFormat="1" ht="15">
      <c r="A2434" s="190"/>
      <c r="G2434" s="180"/>
      <c r="H2434" s="180"/>
      <c r="J2434" s="181"/>
      <c r="L2434" s="199"/>
    </row>
    <row r="2435" spans="1:12" s="178" customFormat="1" ht="15">
      <c r="A2435" s="190"/>
      <c r="G2435" s="180"/>
      <c r="H2435" s="180"/>
      <c r="J2435" s="181"/>
      <c r="L2435" s="199"/>
    </row>
    <row r="2436" spans="1:12" s="178" customFormat="1" ht="15">
      <c r="A2436" s="190"/>
      <c r="G2436" s="180"/>
      <c r="H2436" s="180"/>
      <c r="J2436" s="181"/>
      <c r="L2436" s="199"/>
    </row>
    <row r="2437" spans="1:12" s="178" customFormat="1" ht="15">
      <c r="A2437" s="190"/>
      <c r="G2437" s="180"/>
      <c r="H2437" s="180"/>
      <c r="J2437" s="181"/>
      <c r="L2437" s="199"/>
    </row>
    <row r="2438" spans="1:12" s="178" customFormat="1" ht="15">
      <c r="A2438" s="190"/>
      <c r="G2438" s="180"/>
      <c r="H2438" s="180"/>
      <c r="J2438" s="181"/>
      <c r="L2438" s="199"/>
    </row>
    <row r="2439" spans="1:12" s="178" customFormat="1" ht="15">
      <c r="A2439" s="190"/>
      <c r="G2439" s="180"/>
      <c r="H2439" s="180"/>
      <c r="J2439" s="181"/>
      <c r="L2439" s="199"/>
    </row>
    <row r="2440" spans="1:12" s="178" customFormat="1" ht="15">
      <c r="A2440" s="190"/>
      <c r="G2440" s="180"/>
      <c r="H2440" s="180"/>
      <c r="J2440" s="181"/>
      <c r="L2440" s="199"/>
    </row>
    <row r="2441" spans="1:12" s="178" customFormat="1" ht="15">
      <c r="A2441" s="190"/>
      <c r="G2441" s="180"/>
      <c r="H2441" s="180"/>
      <c r="J2441" s="181"/>
      <c r="L2441" s="199"/>
    </row>
    <row r="2442" spans="1:12" s="178" customFormat="1" ht="15">
      <c r="A2442" s="190"/>
      <c r="G2442" s="180"/>
      <c r="H2442" s="180"/>
      <c r="J2442" s="181"/>
      <c r="L2442" s="199"/>
    </row>
    <row r="2443" spans="1:12" s="178" customFormat="1" ht="15">
      <c r="A2443" s="190"/>
      <c r="G2443" s="180"/>
      <c r="H2443" s="180"/>
      <c r="J2443" s="181"/>
      <c r="L2443" s="199"/>
    </row>
    <row r="2444" spans="1:12" s="178" customFormat="1" ht="15">
      <c r="A2444" s="190"/>
      <c r="G2444" s="180"/>
      <c r="H2444" s="180"/>
      <c r="J2444" s="181"/>
      <c r="L2444" s="199"/>
    </row>
    <row r="2445" spans="1:12" s="178" customFormat="1" ht="15">
      <c r="A2445" s="190"/>
      <c r="G2445" s="180"/>
      <c r="H2445" s="180"/>
      <c r="J2445" s="181"/>
      <c r="L2445" s="199"/>
    </row>
    <row r="2446" spans="1:12" s="178" customFormat="1" ht="15">
      <c r="A2446" s="190"/>
      <c r="G2446" s="180"/>
      <c r="H2446" s="180"/>
      <c r="J2446" s="181"/>
      <c r="L2446" s="199"/>
    </row>
    <row r="2447" spans="1:12" s="178" customFormat="1" ht="15">
      <c r="A2447" s="190"/>
      <c r="G2447" s="180"/>
      <c r="H2447" s="180"/>
      <c r="J2447" s="181"/>
      <c r="L2447" s="199"/>
    </row>
    <row r="2448" spans="1:12" s="178" customFormat="1" ht="15">
      <c r="A2448" s="190"/>
      <c r="G2448" s="180"/>
      <c r="H2448" s="180"/>
      <c r="J2448" s="181"/>
      <c r="L2448" s="199"/>
    </row>
    <row r="2449" spans="1:12" s="178" customFormat="1" ht="15">
      <c r="A2449" s="190"/>
      <c r="G2449" s="180"/>
      <c r="H2449" s="180"/>
      <c r="J2449" s="181"/>
      <c r="L2449" s="199"/>
    </row>
    <row r="2450" spans="1:12" s="178" customFormat="1" ht="15">
      <c r="A2450" s="190"/>
      <c r="G2450" s="180"/>
      <c r="H2450" s="180"/>
      <c r="J2450" s="181"/>
      <c r="L2450" s="199"/>
    </row>
    <row r="2451" spans="1:12" s="178" customFormat="1" ht="15">
      <c r="A2451" s="190"/>
      <c r="G2451" s="180"/>
      <c r="H2451" s="180"/>
      <c r="J2451" s="181"/>
      <c r="L2451" s="199"/>
    </row>
    <row r="2452" spans="1:12" s="178" customFormat="1" ht="15">
      <c r="A2452" s="190"/>
      <c r="G2452" s="180"/>
      <c r="H2452" s="180"/>
      <c r="J2452" s="181"/>
      <c r="L2452" s="199"/>
    </row>
    <row r="2453" spans="1:12" s="178" customFormat="1" ht="15">
      <c r="A2453" s="190"/>
      <c r="G2453" s="180"/>
      <c r="H2453" s="180"/>
      <c r="J2453" s="181"/>
      <c r="L2453" s="199"/>
    </row>
    <row r="2454" spans="1:12" s="178" customFormat="1" ht="15">
      <c r="A2454" s="190"/>
      <c r="G2454" s="180"/>
      <c r="H2454" s="180"/>
      <c r="J2454" s="181"/>
      <c r="L2454" s="199"/>
    </row>
    <row r="2455" spans="1:12" s="178" customFormat="1" ht="15">
      <c r="A2455" s="190"/>
      <c r="G2455" s="180"/>
      <c r="H2455" s="180"/>
      <c r="J2455" s="181"/>
      <c r="L2455" s="199"/>
    </row>
    <row r="2456" spans="1:12" s="178" customFormat="1" ht="15">
      <c r="A2456" s="190"/>
      <c r="G2456" s="180"/>
      <c r="H2456" s="180"/>
      <c r="J2456" s="181"/>
      <c r="L2456" s="199"/>
    </row>
    <row r="2457" spans="1:12" s="178" customFormat="1" ht="15">
      <c r="A2457" s="190"/>
      <c r="G2457" s="180"/>
      <c r="H2457" s="180"/>
      <c r="J2457" s="181"/>
      <c r="L2457" s="199"/>
    </row>
    <row r="2458" spans="1:12" s="178" customFormat="1" ht="15">
      <c r="A2458" s="190"/>
      <c r="G2458" s="180"/>
      <c r="H2458" s="180"/>
      <c r="J2458" s="181"/>
      <c r="L2458" s="199"/>
    </row>
    <row r="2459" spans="1:12" s="178" customFormat="1" ht="15">
      <c r="A2459" s="190"/>
      <c r="G2459" s="180"/>
      <c r="H2459" s="180"/>
      <c r="J2459" s="181"/>
      <c r="L2459" s="199"/>
    </row>
    <row r="2460" spans="1:12" s="178" customFormat="1" ht="15">
      <c r="A2460" s="190"/>
      <c r="G2460" s="180"/>
      <c r="H2460" s="180"/>
      <c r="J2460" s="181"/>
      <c r="L2460" s="199"/>
    </row>
    <row r="2461" spans="1:12" s="178" customFormat="1" ht="15">
      <c r="A2461" s="190"/>
      <c r="G2461" s="180"/>
      <c r="H2461" s="180"/>
      <c r="J2461" s="181"/>
      <c r="L2461" s="199"/>
    </row>
    <row r="2462" spans="1:12" s="178" customFormat="1" ht="15">
      <c r="A2462" s="190"/>
      <c r="G2462" s="180"/>
      <c r="H2462" s="180"/>
      <c r="J2462" s="181"/>
      <c r="L2462" s="199"/>
    </row>
    <row r="2463" spans="1:12" s="178" customFormat="1" ht="15">
      <c r="A2463" s="190"/>
      <c r="G2463" s="180"/>
      <c r="H2463" s="180"/>
      <c r="J2463" s="181"/>
      <c r="L2463" s="199"/>
    </row>
    <row r="2464" spans="1:12" s="178" customFormat="1" ht="15">
      <c r="A2464" s="190"/>
      <c r="G2464" s="180"/>
      <c r="H2464" s="180"/>
      <c r="J2464" s="181"/>
      <c r="L2464" s="199"/>
    </row>
    <row r="2465" spans="1:12" s="178" customFormat="1" ht="15">
      <c r="A2465" s="190"/>
      <c r="G2465" s="180"/>
      <c r="H2465" s="180"/>
      <c r="J2465" s="181"/>
      <c r="L2465" s="199"/>
    </row>
    <row r="2466" spans="1:12" s="178" customFormat="1" ht="15">
      <c r="A2466" s="190"/>
      <c r="G2466" s="180"/>
      <c r="H2466" s="180"/>
      <c r="J2466" s="181"/>
      <c r="L2466" s="199"/>
    </row>
    <row r="2467" spans="1:12" s="178" customFormat="1" ht="15">
      <c r="A2467" s="190"/>
      <c r="G2467" s="180"/>
      <c r="H2467" s="180"/>
      <c r="J2467" s="181"/>
      <c r="L2467" s="199"/>
    </row>
    <row r="2468" spans="1:12" s="178" customFormat="1" ht="15">
      <c r="A2468" s="190"/>
      <c r="G2468" s="180"/>
      <c r="H2468" s="180"/>
      <c r="J2468" s="181"/>
      <c r="L2468" s="199"/>
    </row>
    <row r="2469" spans="1:12" s="178" customFormat="1" ht="15">
      <c r="A2469" s="190"/>
      <c r="G2469" s="180"/>
      <c r="H2469" s="180"/>
      <c r="J2469" s="181"/>
      <c r="L2469" s="199"/>
    </row>
    <row r="2470" spans="1:12" s="178" customFormat="1" ht="15">
      <c r="A2470" s="190"/>
      <c r="G2470" s="180"/>
      <c r="H2470" s="180"/>
      <c r="J2470" s="181"/>
      <c r="L2470" s="199"/>
    </row>
    <row r="2471" spans="1:12" s="178" customFormat="1" ht="15">
      <c r="A2471" s="190"/>
      <c r="G2471" s="180"/>
      <c r="H2471" s="180"/>
      <c r="J2471" s="181"/>
      <c r="L2471" s="199"/>
    </row>
    <row r="2472" spans="1:12" s="178" customFormat="1" ht="15">
      <c r="A2472" s="190"/>
      <c r="G2472" s="180"/>
      <c r="H2472" s="180"/>
      <c r="J2472" s="181"/>
      <c r="L2472" s="199"/>
    </row>
    <row r="2473" spans="1:12" s="178" customFormat="1" ht="15">
      <c r="A2473" s="190"/>
      <c r="G2473" s="180"/>
      <c r="H2473" s="180"/>
      <c r="J2473" s="181"/>
      <c r="L2473" s="199"/>
    </row>
    <row r="2474" spans="1:12" s="178" customFormat="1" ht="15">
      <c r="A2474" s="190"/>
      <c r="G2474" s="180"/>
      <c r="H2474" s="180"/>
      <c r="J2474" s="181"/>
      <c r="L2474" s="199"/>
    </row>
    <row r="2475" spans="1:12" s="178" customFormat="1" ht="15">
      <c r="A2475" s="190"/>
      <c r="G2475" s="180"/>
      <c r="H2475" s="180"/>
      <c r="J2475" s="181"/>
      <c r="L2475" s="199"/>
    </row>
    <row r="2476" spans="1:12" s="178" customFormat="1" ht="15">
      <c r="A2476" s="190"/>
      <c r="G2476" s="180"/>
      <c r="H2476" s="180"/>
      <c r="J2476" s="181"/>
      <c r="L2476" s="199"/>
    </row>
    <row r="2477" spans="1:12" s="178" customFormat="1" ht="15">
      <c r="A2477" s="190"/>
      <c r="G2477" s="180"/>
      <c r="H2477" s="180"/>
      <c r="J2477" s="181"/>
      <c r="L2477" s="199"/>
    </row>
    <row r="2478" spans="1:12" s="178" customFormat="1" ht="15">
      <c r="A2478" s="190"/>
      <c r="G2478" s="180"/>
      <c r="H2478" s="180"/>
      <c r="J2478" s="181"/>
      <c r="L2478" s="199"/>
    </row>
    <row r="2479" spans="1:12" s="178" customFormat="1" ht="15">
      <c r="A2479" s="190"/>
      <c r="G2479" s="180"/>
      <c r="H2479" s="180"/>
      <c r="J2479" s="181"/>
      <c r="L2479" s="199"/>
    </row>
    <row r="2480" spans="1:12" s="178" customFormat="1" ht="15">
      <c r="A2480" s="190"/>
      <c r="G2480" s="180"/>
      <c r="H2480" s="180"/>
      <c r="J2480" s="181"/>
      <c r="L2480" s="199"/>
    </row>
    <row r="2481" spans="1:12" s="178" customFormat="1" ht="15">
      <c r="A2481" s="190"/>
      <c r="G2481" s="180"/>
      <c r="H2481" s="180"/>
      <c r="J2481" s="181"/>
      <c r="L2481" s="199"/>
    </row>
    <row r="2482" spans="1:12" s="178" customFormat="1" ht="15">
      <c r="A2482" s="190"/>
      <c r="G2482" s="180"/>
      <c r="H2482" s="180"/>
      <c r="J2482" s="181"/>
      <c r="L2482" s="199"/>
    </row>
    <row r="2483" spans="1:12" s="178" customFormat="1" ht="15">
      <c r="A2483" s="190"/>
      <c r="G2483" s="180"/>
      <c r="H2483" s="180"/>
      <c r="J2483" s="181"/>
      <c r="L2483" s="199"/>
    </row>
    <row r="2484" spans="1:12" s="178" customFormat="1" ht="15">
      <c r="A2484" s="190"/>
      <c r="G2484" s="180"/>
      <c r="H2484" s="180"/>
      <c r="J2484" s="181"/>
      <c r="L2484" s="199"/>
    </row>
    <row r="2485" spans="1:12" s="178" customFormat="1" ht="15">
      <c r="A2485" s="190"/>
      <c r="G2485" s="180"/>
      <c r="H2485" s="180"/>
      <c r="J2485" s="181"/>
      <c r="L2485" s="199"/>
    </row>
    <row r="2486" spans="1:12" s="178" customFormat="1" ht="15">
      <c r="A2486" s="190"/>
      <c r="G2486" s="180"/>
      <c r="H2486" s="180"/>
      <c r="J2486" s="181"/>
      <c r="L2486" s="199"/>
    </row>
    <row r="2487" spans="1:12" s="178" customFormat="1" ht="15">
      <c r="A2487" s="190"/>
      <c r="G2487" s="180"/>
      <c r="H2487" s="180"/>
      <c r="J2487" s="181"/>
      <c r="L2487" s="199"/>
    </row>
    <row r="2488" spans="1:12" s="178" customFormat="1" ht="15">
      <c r="A2488" s="190"/>
      <c r="G2488" s="180"/>
      <c r="H2488" s="180"/>
      <c r="J2488" s="181"/>
      <c r="L2488" s="199"/>
    </row>
    <row r="2489" spans="1:12" s="178" customFormat="1" ht="15">
      <c r="A2489" s="190"/>
      <c r="G2489" s="180"/>
      <c r="H2489" s="180"/>
      <c r="J2489" s="181"/>
      <c r="L2489" s="199"/>
    </row>
    <row r="2490" spans="1:12" s="178" customFormat="1" ht="15">
      <c r="A2490" s="190"/>
      <c r="G2490" s="180"/>
      <c r="H2490" s="180"/>
      <c r="J2490" s="181"/>
      <c r="L2490" s="199"/>
    </row>
    <row r="2491" spans="1:12" s="178" customFormat="1" ht="15">
      <c r="A2491" s="190"/>
      <c r="G2491" s="180"/>
      <c r="H2491" s="180"/>
      <c r="J2491" s="181"/>
      <c r="L2491" s="199"/>
    </row>
    <row r="2492" spans="1:12" s="178" customFormat="1" ht="15">
      <c r="A2492" s="190"/>
      <c r="G2492" s="180"/>
      <c r="H2492" s="180"/>
      <c r="J2492" s="181"/>
      <c r="L2492" s="199"/>
    </row>
    <row r="2493" spans="1:12" s="178" customFormat="1" ht="15">
      <c r="A2493" s="190"/>
      <c r="G2493" s="180"/>
      <c r="H2493" s="180"/>
      <c r="J2493" s="181"/>
      <c r="L2493" s="199"/>
    </row>
    <row r="2494" spans="1:12" s="178" customFormat="1" ht="15">
      <c r="A2494" s="190"/>
      <c r="G2494" s="180"/>
      <c r="H2494" s="180"/>
      <c r="J2494" s="181"/>
      <c r="L2494" s="199"/>
    </row>
    <row r="2495" spans="1:12" s="178" customFormat="1" ht="15">
      <c r="A2495" s="190"/>
      <c r="G2495" s="180"/>
      <c r="H2495" s="180"/>
      <c r="J2495" s="181"/>
      <c r="L2495" s="199"/>
    </row>
    <row r="2496" spans="1:12" s="178" customFormat="1" ht="15">
      <c r="A2496" s="190"/>
      <c r="G2496" s="180"/>
      <c r="H2496" s="180"/>
      <c r="J2496" s="181"/>
      <c r="L2496" s="199"/>
    </row>
    <row r="2497" spans="1:12" s="178" customFormat="1" ht="15">
      <c r="A2497" s="190"/>
      <c r="G2497" s="180"/>
      <c r="H2497" s="180"/>
      <c r="J2497" s="181"/>
      <c r="L2497" s="199"/>
    </row>
    <row r="2498" spans="1:12" s="178" customFormat="1" ht="15">
      <c r="A2498" s="190"/>
      <c r="G2498" s="180"/>
      <c r="H2498" s="180"/>
      <c r="J2498" s="181"/>
      <c r="L2498" s="199"/>
    </row>
    <row r="2499" spans="1:12" s="178" customFormat="1" ht="15">
      <c r="A2499" s="190"/>
      <c r="G2499" s="180"/>
      <c r="H2499" s="180"/>
      <c r="J2499" s="181"/>
      <c r="L2499" s="199"/>
    </row>
    <row r="2500" spans="1:12" s="178" customFormat="1" ht="15">
      <c r="A2500" s="190"/>
      <c r="G2500" s="180"/>
      <c r="H2500" s="180"/>
      <c r="J2500" s="181"/>
      <c r="L2500" s="199"/>
    </row>
    <row r="2501" spans="1:12" s="178" customFormat="1" ht="15">
      <c r="A2501" s="190"/>
      <c r="G2501" s="180"/>
      <c r="H2501" s="180"/>
      <c r="J2501" s="181"/>
      <c r="L2501" s="199"/>
    </row>
    <row r="2502" spans="1:12" s="178" customFormat="1" ht="15">
      <c r="A2502" s="190"/>
      <c r="G2502" s="180"/>
      <c r="H2502" s="180"/>
      <c r="J2502" s="181"/>
      <c r="L2502" s="199"/>
    </row>
    <row r="2503" spans="1:12" s="178" customFormat="1" ht="15">
      <c r="A2503" s="190"/>
      <c r="G2503" s="180"/>
      <c r="H2503" s="180"/>
      <c r="J2503" s="181"/>
      <c r="L2503" s="199"/>
    </row>
    <row r="2504" spans="1:12" s="178" customFormat="1" ht="15">
      <c r="A2504" s="190"/>
      <c r="G2504" s="180"/>
      <c r="H2504" s="180"/>
      <c r="J2504" s="181"/>
      <c r="L2504" s="199"/>
    </row>
    <row r="2505" spans="1:12" s="178" customFormat="1" ht="15">
      <c r="A2505" s="190"/>
      <c r="G2505" s="180"/>
      <c r="H2505" s="180"/>
      <c r="J2505" s="181"/>
      <c r="L2505" s="199"/>
    </row>
    <row r="2506" spans="1:12" s="178" customFormat="1" ht="15">
      <c r="A2506" s="190"/>
      <c r="G2506" s="180"/>
      <c r="H2506" s="180"/>
      <c r="J2506" s="181"/>
      <c r="L2506" s="199"/>
    </row>
    <row r="2507" spans="1:12" s="178" customFormat="1" ht="15">
      <c r="A2507" s="190"/>
      <c r="G2507" s="180"/>
      <c r="H2507" s="180"/>
      <c r="J2507" s="181"/>
      <c r="L2507" s="199"/>
    </row>
    <row r="2508" spans="1:12" s="178" customFormat="1" ht="15">
      <c r="A2508" s="190"/>
      <c r="G2508" s="180"/>
      <c r="H2508" s="180"/>
      <c r="J2508" s="181"/>
      <c r="L2508" s="199"/>
    </row>
    <row r="2509" spans="1:12" s="178" customFormat="1" ht="15">
      <c r="A2509" s="190"/>
      <c r="G2509" s="180"/>
      <c r="H2509" s="180"/>
      <c r="J2509" s="181"/>
      <c r="L2509" s="199"/>
    </row>
    <row r="2510" spans="1:12" s="178" customFormat="1" ht="15">
      <c r="A2510" s="190"/>
      <c r="G2510" s="180"/>
      <c r="H2510" s="180"/>
      <c r="J2510" s="181"/>
      <c r="L2510" s="199"/>
    </row>
    <row r="2511" spans="1:12" s="178" customFormat="1" ht="15">
      <c r="A2511" s="190"/>
      <c r="G2511" s="180"/>
      <c r="H2511" s="180"/>
      <c r="J2511" s="181"/>
      <c r="L2511" s="199"/>
    </row>
    <row r="2512" spans="1:12" s="178" customFormat="1" ht="15">
      <c r="A2512" s="190"/>
      <c r="G2512" s="180"/>
      <c r="H2512" s="180"/>
      <c r="J2512" s="181"/>
      <c r="L2512" s="199"/>
    </row>
    <row r="2513" spans="1:12" s="178" customFormat="1" ht="15">
      <c r="A2513" s="190"/>
      <c r="G2513" s="180"/>
      <c r="H2513" s="180"/>
      <c r="J2513" s="181"/>
      <c r="L2513" s="199"/>
    </row>
    <row r="2514" spans="1:12" s="178" customFormat="1" ht="15">
      <c r="A2514" s="190"/>
      <c r="G2514" s="180"/>
      <c r="H2514" s="180"/>
      <c r="J2514" s="181"/>
      <c r="L2514" s="199"/>
    </row>
    <row r="2515" spans="1:12" s="178" customFormat="1" ht="15">
      <c r="A2515" s="190"/>
      <c r="G2515" s="180"/>
      <c r="H2515" s="180"/>
      <c r="J2515" s="181"/>
      <c r="L2515" s="199"/>
    </row>
    <row r="2516" spans="1:12" s="178" customFormat="1" ht="15">
      <c r="A2516" s="190"/>
      <c r="G2516" s="180"/>
      <c r="H2516" s="180"/>
      <c r="J2516" s="181"/>
      <c r="L2516" s="199"/>
    </row>
    <row r="2517" spans="1:12" s="178" customFormat="1" ht="15">
      <c r="A2517" s="190"/>
      <c r="G2517" s="180"/>
      <c r="H2517" s="180"/>
      <c r="J2517" s="181"/>
      <c r="L2517" s="199"/>
    </row>
    <row r="2518" spans="1:12" s="178" customFormat="1" ht="15">
      <c r="A2518" s="190"/>
      <c r="G2518" s="180"/>
      <c r="H2518" s="180"/>
      <c r="J2518" s="181"/>
      <c r="L2518" s="199"/>
    </row>
    <row r="2519" spans="1:12" s="178" customFormat="1" ht="15">
      <c r="A2519" s="190"/>
      <c r="G2519" s="180"/>
      <c r="H2519" s="180"/>
      <c r="J2519" s="181"/>
      <c r="L2519" s="199"/>
    </row>
    <row r="2520" spans="1:12" s="178" customFormat="1" ht="15">
      <c r="A2520" s="190"/>
      <c r="G2520" s="180"/>
      <c r="H2520" s="180"/>
      <c r="J2520" s="181"/>
      <c r="L2520" s="199"/>
    </row>
    <row r="2521" spans="1:12" s="178" customFormat="1" ht="15">
      <c r="A2521" s="190"/>
      <c r="G2521" s="180"/>
      <c r="H2521" s="180"/>
      <c r="J2521" s="181"/>
      <c r="L2521" s="199"/>
    </row>
    <row r="2522" spans="1:12" s="178" customFormat="1" ht="15">
      <c r="A2522" s="190"/>
      <c r="G2522" s="180"/>
      <c r="H2522" s="180"/>
      <c r="J2522" s="181"/>
      <c r="L2522" s="199"/>
    </row>
    <row r="2523" spans="1:12" s="178" customFormat="1" ht="15">
      <c r="A2523" s="190"/>
      <c r="G2523" s="180"/>
      <c r="H2523" s="180"/>
      <c r="J2523" s="181"/>
      <c r="L2523" s="199"/>
    </row>
    <row r="2524" spans="1:12" s="178" customFormat="1" ht="15">
      <c r="A2524" s="190"/>
      <c r="G2524" s="180"/>
      <c r="H2524" s="180"/>
      <c r="J2524" s="181"/>
      <c r="L2524" s="199"/>
    </row>
    <row r="2525" spans="1:12" s="178" customFormat="1" ht="15">
      <c r="A2525" s="190"/>
      <c r="G2525" s="180"/>
      <c r="H2525" s="180"/>
      <c r="J2525" s="181"/>
      <c r="L2525" s="199"/>
    </row>
    <row r="2526" spans="1:12" s="178" customFormat="1" ht="15">
      <c r="A2526" s="190"/>
      <c r="G2526" s="180"/>
      <c r="H2526" s="180"/>
      <c r="J2526" s="181"/>
      <c r="L2526" s="199"/>
    </row>
    <row r="2527" spans="1:12" s="178" customFormat="1" ht="15">
      <c r="A2527" s="190"/>
      <c r="G2527" s="180"/>
      <c r="H2527" s="180"/>
      <c r="J2527" s="181"/>
      <c r="L2527" s="199"/>
    </row>
    <row r="2528" spans="1:12" s="178" customFormat="1" ht="15">
      <c r="A2528" s="190"/>
      <c r="G2528" s="180"/>
      <c r="H2528" s="180"/>
      <c r="J2528" s="181"/>
      <c r="L2528" s="199"/>
    </row>
    <row r="2529" spans="1:12" s="178" customFormat="1" ht="15">
      <c r="A2529" s="190"/>
      <c r="G2529" s="180"/>
      <c r="H2529" s="180"/>
      <c r="J2529" s="181"/>
      <c r="L2529" s="199"/>
    </row>
    <row r="2530" spans="1:12" s="178" customFormat="1" ht="15">
      <c r="A2530" s="190"/>
      <c r="G2530" s="180"/>
      <c r="H2530" s="180"/>
      <c r="J2530" s="181"/>
      <c r="L2530" s="199"/>
    </row>
    <row r="2531" spans="1:12" s="178" customFormat="1" ht="15">
      <c r="A2531" s="190"/>
      <c r="G2531" s="180"/>
      <c r="H2531" s="180"/>
      <c r="J2531" s="181"/>
      <c r="L2531" s="199"/>
    </row>
    <row r="2532" spans="1:12" s="178" customFormat="1" ht="15">
      <c r="A2532" s="190"/>
      <c r="G2532" s="180"/>
      <c r="H2532" s="180"/>
      <c r="J2532" s="181"/>
      <c r="L2532" s="199"/>
    </row>
    <row r="2533" spans="1:12" s="178" customFormat="1" ht="15">
      <c r="A2533" s="190"/>
      <c r="G2533" s="180"/>
      <c r="H2533" s="180"/>
      <c r="J2533" s="181"/>
      <c r="L2533" s="199"/>
    </row>
    <row r="2534" spans="1:12" s="178" customFormat="1" ht="15">
      <c r="A2534" s="190"/>
      <c r="G2534" s="180"/>
      <c r="H2534" s="180"/>
      <c r="J2534" s="181"/>
      <c r="L2534" s="199"/>
    </row>
    <row r="2535" spans="1:12" s="178" customFormat="1" ht="15">
      <c r="A2535" s="190"/>
      <c r="G2535" s="180"/>
      <c r="H2535" s="180"/>
      <c r="J2535" s="181"/>
      <c r="L2535" s="199"/>
    </row>
    <row r="2536" spans="1:12" s="178" customFormat="1" ht="15">
      <c r="A2536" s="190"/>
      <c r="G2536" s="180"/>
      <c r="H2536" s="180"/>
      <c r="J2536" s="181"/>
      <c r="L2536" s="199"/>
    </row>
    <row r="2537" spans="1:12" s="178" customFormat="1" ht="15">
      <c r="A2537" s="190"/>
      <c r="G2537" s="180"/>
      <c r="H2537" s="180"/>
      <c r="J2537" s="181"/>
      <c r="L2537" s="199"/>
    </row>
    <row r="2538" spans="1:12" s="178" customFormat="1" ht="15">
      <c r="A2538" s="190"/>
      <c r="G2538" s="180"/>
      <c r="H2538" s="180"/>
      <c r="J2538" s="181"/>
      <c r="L2538" s="199"/>
    </row>
    <row r="2539" spans="1:12" s="178" customFormat="1" ht="15">
      <c r="A2539" s="190"/>
      <c r="G2539" s="180"/>
      <c r="H2539" s="180"/>
      <c r="J2539" s="181"/>
      <c r="L2539" s="199"/>
    </row>
    <row r="2540" spans="1:12" s="178" customFormat="1" ht="15">
      <c r="A2540" s="190"/>
      <c r="G2540" s="180"/>
      <c r="H2540" s="180"/>
      <c r="J2540" s="181"/>
      <c r="L2540" s="199"/>
    </row>
    <row r="2541" spans="1:12" s="178" customFormat="1" ht="15">
      <c r="A2541" s="190"/>
      <c r="G2541" s="180"/>
      <c r="H2541" s="180"/>
      <c r="J2541" s="181"/>
      <c r="L2541" s="199"/>
    </row>
    <row r="2542" spans="1:12" s="178" customFormat="1" ht="15">
      <c r="A2542" s="190"/>
      <c r="G2542" s="180"/>
      <c r="H2542" s="180"/>
      <c r="J2542" s="181"/>
      <c r="L2542" s="199"/>
    </row>
    <row r="2543" spans="1:12" s="178" customFormat="1" ht="15">
      <c r="A2543" s="190"/>
      <c r="G2543" s="180"/>
      <c r="H2543" s="180"/>
      <c r="J2543" s="181"/>
      <c r="L2543" s="199"/>
    </row>
    <row r="2544" spans="1:12" s="178" customFormat="1" ht="15">
      <c r="A2544" s="190"/>
      <c r="G2544" s="180"/>
      <c r="H2544" s="180"/>
      <c r="J2544" s="181"/>
      <c r="L2544" s="199"/>
    </row>
    <row r="2545" spans="1:12" s="178" customFormat="1" ht="15">
      <c r="A2545" s="190"/>
      <c r="G2545" s="180"/>
      <c r="H2545" s="180"/>
      <c r="J2545" s="181"/>
      <c r="L2545" s="199"/>
    </row>
    <row r="2546" spans="1:12" s="178" customFormat="1" ht="15">
      <c r="A2546" s="190"/>
      <c r="G2546" s="180"/>
      <c r="H2546" s="180"/>
      <c r="J2546" s="181"/>
      <c r="L2546" s="199"/>
    </row>
    <row r="2547" spans="1:12" s="178" customFormat="1" ht="15">
      <c r="A2547" s="190"/>
      <c r="G2547" s="180"/>
      <c r="H2547" s="180"/>
      <c r="J2547" s="181"/>
      <c r="L2547" s="199"/>
    </row>
    <row r="2548" spans="1:12" s="178" customFormat="1" ht="15">
      <c r="A2548" s="190"/>
      <c r="G2548" s="180"/>
      <c r="H2548" s="180"/>
      <c r="J2548" s="181"/>
      <c r="L2548" s="199"/>
    </row>
    <row r="2549" spans="1:12" s="178" customFormat="1" ht="15">
      <c r="A2549" s="190"/>
      <c r="G2549" s="180"/>
      <c r="H2549" s="180"/>
      <c r="J2549" s="181"/>
      <c r="L2549" s="199"/>
    </row>
    <row r="2550" spans="1:12" s="178" customFormat="1" ht="15">
      <c r="A2550" s="190"/>
      <c r="G2550" s="180"/>
      <c r="H2550" s="180"/>
      <c r="J2550" s="181"/>
      <c r="L2550" s="199"/>
    </row>
    <row r="2551" spans="1:12" s="178" customFormat="1" ht="15">
      <c r="A2551" s="190"/>
      <c r="G2551" s="180"/>
      <c r="H2551" s="180"/>
      <c r="J2551" s="181"/>
      <c r="L2551" s="199"/>
    </row>
    <row r="2552" spans="1:12" s="178" customFormat="1" ht="15">
      <c r="A2552" s="190"/>
      <c r="G2552" s="180"/>
      <c r="H2552" s="180"/>
      <c r="J2552" s="181"/>
      <c r="L2552" s="199"/>
    </row>
    <row r="2553" spans="1:12" s="178" customFormat="1" ht="15">
      <c r="A2553" s="190"/>
      <c r="G2553" s="180"/>
      <c r="H2553" s="180"/>
      <c r="J2553" s="181"/>
      <c r="L2553" s="199"/>
    </row>
    <row r="2554" spans="1:12" s="178" customFormat="1" ht="15">
      <c r="A2554" s="190"/>
      <c r="G2554" s="180"/>
      <c r="H2554" s="180"/>
      <c r="J2554" s="181"/>
      <c r="L2554" s="199"/>
    </row>
    <row r="2555" spans="1:12" s="178" customFormat="1" ht="15">
      <c r="A2555" s="190"/>
      <c r="G2555" s="180"/>
      <c r="H2555" s="180"/>
      <c r="J2555" s="181"/>
      <c r="L2555" s="199"/>
    </row>
    <row r="2556" spans="1:12" s="178" customFormat="1" ht="15">
      <c r="A2556" s="190"/>
      <c r="G2556" s="180"/>
      <c r="H2556" s="180"/>
      <c r="J2556" s="181"/>
      <c r="L2556" s="199"/>
    </row>
    <row r="2557" spans="1:12" s="178" customFormat="1" ht="15">
      <c r="A2557" s="190"/>
      <c r="G2557" s="180"/>
      <c r="H2557" s="180"/>
      <c r="J2557" s="181"/>
      <c r="L2557" s="199"/>
    </row>
    <row r="2558" spans="1:12" s="178" customFormat="1" ht="15">
      <c r="A2558" s="190"/>
      <c r="G2558" s="180"/>
      <c r="H2558" s="180"/>
      <c r="J2558" s="181"/>
      <c r="L2558" s="199"/>
    </row>
    <row r="2559" spans="1:12" s="178" customFormat="1" ht="15">
      <c r="A2559" s="190"/>
      <c r="G2559" s="180"/>
      <c r="H2559" s="180"/>
      <c r="J2559" s="181"/>
      <c r="L2559" s="199"/>
    </row>
    <row r="2560" spans="1:12" s="178" customFormat="1" ht="15">
      <c r="A2560" s="190"/>
      <c r="G2560" s="180"/>
      <c r="H2560" s="180"/>
      <c r="J2560" s="181"/>
      <c r="L2560" s="199"/>
    </row>
    <row r="2561" spans="1:12" s="178" customFormat="1" ht="15">
      <c r="A2561" s="190"/>
      <c r="G2561" s="180"/>
      <c r="H2561" s="180"/>
      <c r="J2561" s="181"/>
      <c r="L2561" s="199"/>
    </row>
    <row r="2562" spans="1:12" s="178" customFormat="1" ht="15">
      <c r="A2562" s="190"/>
      <c r="G2562" s="180"/>
      <c r="H2562" s="180"/>
      <c r="J2562" s="181"/>
      <c r="L2562" s="199"/>
    </row>
    <row r="2563" spans="1:12" s="178" customFormat="1" ht="15">
      <c r="A2563" s="190"/>
      <c r="G2563" s="180"/>
      <c r="H2563" s="180"/>
      <c r="J2563" s="181"/>
      <c r="L2563" s="199"/>
    </row>
    <row r="2564" spans="1:12" s="178" customFormat="1" ht="15">
      <c r="A2564" s="190"/>
      <c r="G2564" s="180"/>
      <c r="H2564" s="180"/>
      <c r="J2564" s="181"/>
      <c r="L2564" s="199"/>
    </row>
    <row r="2565" spans="1:12" s="178" customFormat="1" ht="15">
      <c r="A2565" s="190"/>
      <c r="G2565" s="180"/>
      <c r="H2565" s="180"/>
      <c r="J2565" s="181"/>
      <c r="L2565" s="199"/>
    </row>
    <row r="2566" spans="1:12" s="178" customFormat="1" ht="15">
      <c r="A2566" s="190"/>
      <c r="G2566" s="180"/>
      <c r="H2566" s="180"/>
      <c r="J2566" s="181"/>
      <c r="L2566" s="199"/>
    </row>
    <row r="2567" spans="1:12" s="178" customFormat="1" ht="15">
      <c r="A2567" s="190"/>
      <c r="G2567" s="180"/>
      <c r="H2567" s="180"/>
      <c r="J2567" s="181"/>
      <c r="L2567" s="199"/>
    </row>
    <row r="2568" spans="1:12" s="178" customFormat="1" ht="15">
      <c r="A2568" s="190"/>
      <c r="G2568" s="180"/>
      <c r="H2568" s="180"/>
      <c r="J2568" s="181"/>
      <c r="L2568" s="199"/>
    </row>
    <row r="2569" spans="1:12" s="178" customFormat="1" ht="15">
      <c r="A2569" s="190"/>
      <c r="G2569" s="180"/>
      <c r="H2569" s="180"/>
      <c r="J2569" s="181"/>
      <c r="L2569" s="199"/>
    </row>
    <row r="2570" spans="1:12" s="178" customFormat="1" ht="15">
      <c r="A2570" s="190"/>
      <c r="G2570" s="180"/>
      <c r="H2570" s="180"/>
      <c r="J2570" s="181"/>
      <c r="L2570" s="199"/>
    </row>
    <row r="2571" spans="1:12" s="178" customFormat="1" ht="15">
      <c r="A2571" s="190"/>
      <c r="G2571" s="180"/>
      <c r="H2571" s="180"/>
      <c r="J2571" s="181"/>
      <c r="L2571" s="199"/>
    </row>
    <row r="2572" spans="1:12" s="178" customFormat="1" ht="15">
      <c r="A2572" s="190"/>
      <c r="G2572" s="180"/>
      <c r="H2572" s="180"/>
      <c r="J2572" s="181"/>
      <c r="L2572" s="199"/>
    </row>
    <row r="2573" spans="1:12" s="178" customFormat="1" ht="15">
      <c r="A2573" s="190"/>
      <c r="G2573" s="180"/>
      <c r="H2573" s="180"/>
      <c r="J2573" s="181"/>
      <c r="L2573" s="199"/>
    </row>
    <row r="2574" spans="1:12" s="178" customFormat="1" ht="15">
      <c r="A2574" s="190"/>
      <c r="G2574" s="180"/>
      <c r="H2574" s="180"/>
      <c r="J2574" s="181"/>
      <c r="L2574" s="199"/>
    </row>
    <row r="2575" spans="1:12" s="178" customFormat="1" ht="15">
      <c r="A2575" s="190"/>
      <c r="G2575" s="180"/>
      <c r="H2575" s="180"/>
      <c r="J2575" s="181"/>
      <c r="L2575" s="199"/>
    </row>
    <row r="2576" spans="1:12" s="178" customFormat="1" ht="15">
      <c r="A2576" s="190"/>
      <c r="G2576" s="180"/>
      <c r="H2576" s="180"/>
      <c r="J2576" s="181"/>
      <c r="L2576" s="199"/>
    </row>
    <row r="2577" spans="1:12" s="178" customFormat="1" ht="15">
      <c r="A2577" s="190"/>
      <c r="G2577" s="180"/>
      <c r="H2577" s="180"/>
      <c r="J2577" s="181"/>
      <c r="L2577" s="199"/>
    </row>
    <row r="2578" spans="1:12" s="178" customFormat="1" ht="15">
      <c r="A2578" s="190"/>
      <c r="G2578" s="180"/>
      <c r="H2578" s="180"/>
      <c r="J2578" s="181"/>
      <c r="L2578" s="199"/>
    </row>
    <row r="2579" spans="1:12" s="178" customFormat="1" ht="15">
      <c r="A2579" s="190"/>
      <c r="G2579" s="180"/>
      <c r="H2579" s="180"/>
      <c r="J2579" s="181"/>
      <c r="L2579" s="199"/>
    </row>
    <row r="2580" spans="1:12" s="178" customFormat="1" ht="15">
      <c r="A2580" s="190"/>
      <c r="G2580" s="180"/>
      <c r="H2580" s="180"/>
      <c r="J2580" s="181"/>
      <c r="L2580" s="199"/>
    </row>
    <row r="2581" spans="1:12" s="178" customFormat="1" ht="15">
      <c r="A2581" s="190"/>
      <c r="G2581" s="180"/>
      <c r="H2581" s="180"/>
      <c r="J2581" s="181"/>
      <c r="L2581" s="199"/>
    </row>
    <row r="2582" spans="1:12" s="178" customFormat="1" ht="15">
      <c r="A2582" s="190"/>
      <c r="G2582" s="180"/>
      <c r="H2582" s="180"/>
      <c r="J2582" s="181"/>
      <c r="L2582" s="199"/>
    </row>
    <row r="2583" spans="1:12" s="178" customFormat="1" ht="15">
      <c r="A2583" s="190"/>
      <c r="G2583" s="180"/>
      <c r="H2583" s="180"/>
      <c r="J2583" s="181"/>
      <c r="L2583" s="199"/>
    </row>
    <row r="2584" spans="1:12" s="178" customFormat="1" ht="15">
      <c r="A2584" s="190"/>
      <c r="G2584" s="180"/>
      <c r="H2584" s="180"/>
      <c r="J2584" s="181"/>
      <c r="L2584" s="199"/>
    </row>
    <row r="2585" spans="1:12" s="178" customFormat="1" ht="15">
      <c r="A2585" s="190"/>
      <c r="G2585" s="180"/>
      <c r="H2585" s="180"/>
      <c r="J2585" s="181"/>
      <c r="L2585" s="199"/>
    </row>
    <row r="2586" spans="1:12" s="178" customFormat="1" ht="15">
      <c r="A2586" s="190"/>
      <c r="G2586" s="180"/>
      <c r="H2586" s="180"/>
      <c r="J2586" s="181"/>
      <c r="L2586" s="199"/>
    </row>
    <row r="2587" spans="1:12" s="178" customFormat="1" ht="15">
      <c r="A2587" s="190"/>
      <c r="G2587" s="180"/>
      <c r="H2587" s="180"/>
      <c r="J2587" s="181"/>
      <c r="L2587" s="199"/>
    </row>
    <row r="2588" spans="1:12" s="178" customFormat="1" ht="15">
      <c r="A2588" s="190"/>
      <c r="G2588" s="180"/>
      <c r="H2588" s="180"/>
      <c r="J2588" s="181"/>
      <c r="L2588" s="199"/>
    </row>
    <row r="2589" spans="1:12" s="178" customFormat="1" ht="15">
      <c r="A2589" s="190"/>
      <c r="G2589" s="180"/>
      <c r="H2589" s="180"/>
      <c r="J2589" s="181"/>
      <c r="L2589" s="199"/>
    </row>
    <row r="2590" spans="1:12" s="178" customFormat="1" ht="15">
      <c r="A2590" s="190"/>
      <c r="G2590" s="180"/>
      <c r="H2590" s="180"/>
      <c r="J2590" s="181"/>
      <c r="L2590" s="199"/>
    </row>
    <row r="2591" spans="1:12" s="178" customFormat="1" ht="15">
      <c r="A2591" s="190"/>
      <c r="G2591" s="180"/>
      <c r="H2591" s="180"/>
      <c r="J2591" s="181"/>
      <c r="L2591" s="199"/>
    </row>
    <row r="2592" spans="1:12" s="178" customFormat="1" ht="15">
      <c r="A2592" s="190"/>
      <c r="G2592" s="180"/>
      <c r="H2592" s="180"/>
      <c r="J2592" s="181"/>
      <c r="L2592" s="199"/>
    </row>
    <row r="2593" spans="1:12" s="178" customFormat="1" ht="15">
      <c r="A2593" s="190"/>
      <c r="G2593" s="180"/>
      <c r="H2593" s="180"/>
      <c r="J2593" s="181"/>
      <c r="L2593" s="199"/>
    </row>
    <row r="2594" spans="1:12" s="178" customFormat="1" ht="15">
      <c r="A2594" s="190"/>
      <c r="G2594" s="180"/>
      <c r="H2594" s="180"/>
      <c r="J2594" s="181"/>
      <c r="L2594" s="199"/>
    </row>
    <row r="2595" spans="1:12" s="178" customFormat="1" ht="15">
      <c r="A2595" s="190"/>
      <c r="G2595" s="180"/>
      <c r="H2595" s="180"/>
      <c r="J2595" s="181"/>
      <c r="L2595" s="199"/>
    </row>
    <row r="2596" spans="1:12" s="178" customFormat="1" ht="15">
      <c r="A2596" s="190"/>
      <c r="G2596" s="180"/>
      <c r="H2596" s="180"/>
      <c r="J2596" s="181"/>
      <c r="L2596" s="199"/>
    </row>
    <row r="2597" spans="1:12" s="178" customFormat="1" ht="15">
      <c r="A2597" s="190"/>
      <c r="G2597" s="180"/>
      <c r="H2597" s="180"/>
      <c r="J2597" s="181"/>
      <c r="L2597" s="199"/>
    </row>
    <row r="2598" spans="1:12" s="178" customFormat="1" ht="15">
      <c r="A2598" s="190"/>
      <c r="G2598" s="180"/>
      <c r="H2598" s="180"/>
      <c r="J2598" s="181"/>
      <c r="L2598" s="199"/>
    </row>
    <row r="2599" spans="1:12" s="178" customFormat="1" ht="15">
      <c r="A2599" s="190"/>
      <c r="G2599" s="180"/>
      <c r="H2599" s="180"/>
      <c r="J2599" s="181"/>
      <c r="L2599" s="199"/>
    </row>
    <row r="2600" spans="1:12" s="178" customFormat="1" ht="15">
      <c r="A2600" s="190"/>
      <c r="G2600" s="180"/>
      <c r="H2600" s="180"/>
      <c r="J2600" s="181"/>
      <c r="L2600" s="199"/>
    </row>
    <row r="2601" spans="1:12" s="178" customFormat="1" ht="15">
      <c r="A2601" s="190"/>
      <c r="G2601" s="180"/>
      <c r="H2601" s="180"/>
      <c r="J2601" s="181"/>
      <c r="L2601" s="199"/>
    </row>
    <row r="2602" spans="1:12" s="178" customFormat="1" ht="15">
      <c r="A2602" s="190"/>
      <c r="G2602" s="180"/>
      <c r="H2602" s="180"/>
      <c r="J2602" s="181"/>
      <c r="L2602" s="199"/>
    </row>
    <row r="2603" spans="1:12" s="178" customFormat="1" ht="15">
      <c r="A2603" s="190"/>
      <c r="G2603" s="180"/>
      <c r="H2603" s="180"/>
      <c r="J2603" s="181"/>
      <c r="L2603" s="199"/>
    </row>
    <row r="2604" spans="1:12" s="178" customFormat="1" ht="15">
      <c r="A2604" s="190"/>
      <c r="G2604" s="180"/>
      <c r="H2604" s="180"/>
      <c r="J2604" s="181"/>
      <c r="L2604" s="199"/>
    </row>
    <row r="2605" spans="1:12" s="178" customFormat="1" ht="15">
      <c r="A2605" s="190"/>
      <c r="G2605" s="180"/>
      <c r="H2605" s="180"/>
      <c r="J2605" s="181"/>
      <c r="L2605" s="199"/>
    </row>
    <row r="2606" spans="1:12" s="178" customFormat="1" ht="15">
      <c r="A2606" s="190"/>
      <c r="G2606" s="180"/>
      <c r="H2606" s="180"/>
      <c r="J2606" s="181"/>
      <c r="L2606" s="199"/>
    </row>
    <row r="2607" spans="1:12" s="178" customFormat="1" ht="15">
      <c r="A2607" s="190"/>
      <c r="G2607" s="180"/>
      <c r="H2607" s="180"/>
      <c r="J2607" s="181"/>
      <c r="L2607" s="199"/>
    </row>
    <row r="2608" spans="1:12" s="178" customFormat="1" ht="15">
      <c r="A2608" s="190"/>
      <c r="G2608" s="180"/>
      <c r="H2608" s="180"/>
      <c r="J2608" s="181"/>
      <c r="L2608" s="199"/>
    </row>
    <row r="2609" spans="1:12" s="178" customFormat="1" ht="15">
      <c r="A2609" s="190"/>
      <c r="G2609" s="180"/>
      <c r="H2609" s="180"/>
      <c r="J2609" s="181"/>
      <c r="L2609" s="199"/>
    </row>
    <row r="2610" spans="1:12" s="178" customFormat="1" ht="15">
      <c r="A2610" s="190"/>
      <c r="G2610" s="180"/>
      <c r="H2610" s="180"/>
      <c r="J2610" s="181"/>
      <c r="L2610" s="199"/>
    </row>
    <row r="2611" spans="1:12" s="178" customFormat="1" ht="15">
      <c r="A2611" s="190"/>
      <c r="G2611" s="180"/>
      <c r="H2611" s="180"/>
      <c r="J2611" s="181"/>
      <c r="L2611" s="199"/>
    </row>
    <row r="2612" spans="1:12" s="178" customFormat="1" ht="15">
      <c r="A2612" s="190"/>
      <c r="G2612" s="180"/>
      <c r="H2612" s="180"/>
      <c r="J2612" s="181"/>
      <c r="L2612" s="199"/>
    </row>
    <row r="2613" spans="1:12" s="178" customFormat="1" ht="15">
      <c r="A2613" s="190"/>
      <c r="G2613" s="180"/>
      <c r="H2613" s="180"/>
      <c r="J2613" s="181"/>
      <c r="L2613" s="199"/>
    </row>
    <row r="2614" spans="1:12" s="178" customFormat="1" ht="15">
      <c r="A2614" s="190"/>
      <c r="G2614" s="180"/>
      <c r="H2614" s="180"/>
      <c r="J2614" s="181"/>
      <c r="L2614" s="199"/>
    </row>
    <row r="2615" spans="1:12" s="178" customFormat="1" ht="15">
      <c r="A2615" s="190"/>
      <c r="G2615" s="180"/>
      <c r="H2615" s="180"/>
      <c r="J2615" s="181"/>
      <c r="L2615" s="199"/>
    </row>
    <row r="2616" spans="1:12" s="178" customFormat="1" ht="15">
      <c r="A2616" s="190"/>
      <c r="G2616" s="180"/>
      <c r="H2616" s="180"/>
      <c r="J2616" s="181"/>
      <c r="L2616" s="199"/>
    </row>
    <row r="2617" spans="1:12" s="178" customFormat="1" ht="15">
      <c r="A2617" s="190"/>
      <c r="G2617" s="180"/>
      <c r="H2617" s="180"/>
      <c r="J2617" s="181"/>
      <c r="L2617" s="199"/>
    </row>
    <row r="2618" spans="1:12" s="178" customFormat="1" ht="15">
      <c r="A2618" s="190"/>
      <c r="G2618" s="180"/>
      <c r="H2618" s="180"/>
      <c r="J2618" s="181"/>
      <c r="L2618" s="199"/>
    </row>
    <row r="2619" spans="1:12" s="178" customFormat="1" ht="15">
      <c r="A2619" s="190"/>
      <c r="G2619" s="180"/>
      <c r="H2619" s="180"/>
      <c r="J2619" s="181"/>
      <c r="L2619" s="199"/>
    </row>
    <row r="2620" spans="1:12" s="178" customFormat="1" ht="15">
      <c r="A2620" s="190"/>
      <c r="G2620" s="180"/>
      <c r="H2620" s="180"/>
      <c r="J2620" s="181"/>
      <c r="L2620" s="199"/>
    </row>
    <row r="2621" spans="1:12" s="178" customFormat="1" ht="15">
      <c r="A2621" s="190"/>
      <c r="G2621" s="180"/>
      <c r="H2621" s="180"/>
      <c r="J2621" s="181"/>
      <c r="L2621" s="199"/>
    </row>
    <row r="2622" spans="1:12" s="178" customFormat="1" ht="15">
      <c r="A2622" s="190"/>
      <c r="G2622" s="180"/>
      <c r="H2622" s="180"/>
      <c r="J2622" s="181"/>
      <c r="L2622" s="199"/>
    </row>
    <row r="2623" spans="1:12" s="178" customFormat="1" ht="15">
      <c r="A2623" s="190"/>
      <c r="G2623" s="180"/>
      <c r="H2623" s="180"/>
      <c r="J2623" s="181"/>
      <c r="L2623" s="199"/>
    </row>
    <row r="2624" spans="1:12" s="178" customFormat="1" ht="15">
      <c r="A2624" s="190"/>
      <c r="G2624" s="180"/>
      <c r="H2624" s="180"/>
      <c r="J2624" s="181"/>
      <c r="L2624" s="199"/>
    </row>
    <row r="2625" spans="1:12" s="178" customFormat="1" ht="15">
      <c r="A2625" s="190"/>
      <c r="G2625" s="180"/>
      <c r="H2625" s="180"/>
      <c r="J2625" s="181"/>
      <c r="L2625" s="199"/>
    </row>
    <row r="2626" spans="1:12" s="178" customFormat="1" ht="15">
      <c r="A2626" s="190"/>
      <c r="G2626" s="180"/>
      <c r="H2626" s="180"/>
      <c r="J2626" s="181"/>
      <c r="L2626" s="199"/>
    </row>
    <row r="2627" spans="1:12" s="178" customFormat="1" ht="15">
      <c r="A2627" s="190"/>
      <c r="G2627" s="180"/>
      <c r="H2627" s="180"/>
      <c r="J2627" s="181"/>
      <c r="L2627" s="199"/>
    </row>
    <row r="2628" spans="1:12" s="178" customFormat="1" ht="15">
      <c r="A2628" s="190"/>
      <c r="G2628" s="180"/>
      <c r="H2628" s="180"/>
      <c r="J2628" s="181"/>
      <c r="L2628" s="199"/>
    </row>
    <row r="2629" spans="1:12" s="178" customFormat="1" ht="15">
      <c r="A2629" s="190"/>
      <c r="G2629" s="180"/>
      <c r="H2629" s="180"/>
      <c r="J2629" s="181"/>
      <c r="L2629" s="199"/>
    </row>
    <row r="2630" spans="1:12" s="178" customFormat="1" ht="15">
      <c r="A2630" s="190"/>
      <c r="G2630" s="180"/>
      <c r="H2630" s="180"/>
      <c r="J2630" s="181"/>
      <c r="L2630" s="199"/>
    </row>
    <row r="2631" spans="1:12" s="178" customFormat="1" ht="15">
      <c r="A2631" s="190"/>
      <c r="G2631" s="180"/>
      <c r="H2631" s="180"/>
      <c r="J2631" s="181"/>
      <c r="L2631" s="199"/>
    </row>
    <row r="2632" spans="1:12" s="178" customFormat="1" ht="15">
      <c r="A2632" s="190"/>
      <c r="G2632" s="180"/>
      <c r="H2632" s="180"/>
      <c r="J2632" s="181"/>
      <c r="L2632" s="199"/>
    </row>
    <row r="2633" spans="1:12" s="178" customFormat="1" ht="15">
      <c r="A2633" s="190"/>
      <c r="G2633" s="180"/>
      <c r="H2633" s="180"/>
      <c r="J2633" s="181"/>
      <c r="L2633" s="199"/>
    </row>
    <row r="2634" spans="1:12" s="178" customFormat="1" ht="15">
      <c r="A2634" s="190"/>
      <c r="G2634" s="180"/>
      <c r="H2634" s="180"/>
      <c r="J2634" s="181"/>
      <c r="L2634" s="199"/>
    </row>
    <row r="2635" spans="1:12" s="178" customFormat="1" ht="15">
      <c r="A2635" s="190"/>
      <c r="G2635" s="180"/>
      <c r="H2635" s="180"/>
      <c r="J2635" s="181"/>
      <c r="L2635" s="199"/>
    </row>
    <row r="2636" spans="1:12" s="178" customFormat="1" ht="15">
      <c r="A2636" s="190"/>
      <c r="G2636" s="180"/>
      <c r="H2636" s="180"/>
      <c r="J2636" s="181"/>
      <c r="L2636" s="199"/>
    </row>
    <row r="2637" spans="1:12" s="178" customFormat="1" ht="15">
      <c r="A2637" s="190"/>
      <c r="G2637" s="180"/>
      <c r="H2637" s="180"/>
      <c r="J2637" s="181"/>
      <c r="L2637" s="199"/>
    </row>
    <row r="2638" spans="1:12" s="178" customFormat="1" ht="15">
      <c r="A2638" s="190"/>
      <c r="G2638" s="180"/>
      <c r="H2638" s="180"/>
      <c r="J2638" s="181"/>
      <c r="L2638" s="199"/>
    </row>
    <row r="2639" spans="1:12" s="178" customFormat="1" ht="15">
      <c r="A2639" s="190"/>
      <c r="G2639" s="180"/>
      <c r="H2639" s="180"/>
      <c r="J2639" s="181"/>
      <c r="L2639" s="199"/>
    </row>
    <row r="2640" spans="1:12" s="178" customFormat="1" ht="15">
      <c r="A2640" s="190"/>
      <c r="G2640" s="180"/>
      <c r="H2640" s="180"/>
      <c r="J2640" s="181"/>
      <c r="L2640" s="199"/>
    </row>
    <row r="2641" spans="1:12" s="178" customFormat="1" ht="15">
      <c r="A2641" s="190"/>
      <c r="G2641" s="180"/>
      <c r="H2641" s="180"/>
      <c r="J2641" s="181"/>
      <c r="L2641" s="199"/>
    </row>
    <row r="2642" spans="1:12" s="178" customFormat="1" ht="15">
      <c r="A2642" s="190"/>
      <c r="G2642" s="180"/>
      <c r="H2642" s="180"/>
      <c r="J2642" s="181"/>
      <c r="L2642" s="199"/>
    </row>
    <row r="2643" spans="1:12" s="178" customFormat="1" ht="15">
      <c r="A2643" s="190"/>
      <c r="G2643" s="180"/>
      <c r="H2643" s="180"/>
      <c r="J2643" s="181"/>
      <c r="L2643" s="199"/>
    </row>
    <row r="2644" spans="1:12" s="178" customFormat="1" ht="15">
      <c r="A2644" s="190"/>
      <c r="G2644" s="180"/>
      <c r="H2644" s="180"/>
      <c r="J2644" s="181"/>
      <c r="L2644" s="199"/>
    </row>
    <row r="2645" spans="1:12" s="178" customFormat="1" ht="15">
      <c r="A2645" s="190"/>
      <c r="G2645" s="180"/>
      <c r="H2645" s="180"/>
      <c r="J2645" s="181"/>
      <c r="L2645" s="199"/>
    </row>
    <row r="2646" spans="1:12" s="178" customFormat="1" ht="15">
      <c r="A2646" s="190"/>
      <c r="G2646" s="180"/>
      <c r="H2646" s="180"/>
      <c r="J2646" s="181"/>
      <c r="L2646" s="199"/>
    </row>
    <row r="2647" spans="1:12" s="178" customFormat="1" ht="15">
      <c r="A2647" s="190"/>
      <c r="G2647" s="180"/>
      <c r="H2647" s="180"/>
      <c r="J2647" s="181"/>
      <c r="L2647" s="199"/>
    </row>
    <row r="2648" spans="1:12" s="178" customFormat="1" ht="15">
      <c r="A2648" s="190"/>
      <c r="G2648" s="180"/>
      <c r="H2648" s="180"/>
      <c r="J2648" s="181"/>
      <c r="L2648" s="199"/>
    </row>
    <row r="2649" spans="1:12" s="178" customFormat="1" ht="15">
      <c r="A2649" s="190"/>
      <c r="G2649" s="180"/>
      <c r="H2649" s="180"/>
      <c r="J2649" s="181"/>
      <c r="L2649" s="199"/>
    </row>
    <row r="2650" spans="1:12" s="178" customFormat="1" ht="15">
      <c r="A2650" s="190"/>
      <c r="G2650" s="180"/>
      <c r="H2650" s="180"/>
      <c r="J2650" s="181"/>
      <c r="L2650" s="199"/>
    </row>
    <row r="2651" spans="1:12" s="178" customFormat="1" ht="15">
      <c r="A2651" s="190"/>
      <c r="G2651" s="180"/>
      <c r="H2651" s="180"/>
      <c r="J2651" s="181"/>
      <c r="L2651" s="199"/>
    </row>
    <row r="2652" spans="1:12" s="178" customFormat="1" ht="15">
      <c r="A2652" s="190"/>
      <c r="G2652" s="180"/>
      <c r="H2652" s="180"/>
      <c r="J2652" s="181"/>
      <c r="L2652" s="199"/>
    </row>
    <row r="2653" spans="1:12" s="178" customFormat="1" ht="15">
      <c r="A2653" s="190"/>
      <c r="G2653" s="180"/>
      <c r="H2653" s="180"/>
      <c r="J2653" s="181"/>
      <c r="L2653" s="199"/>
    </row>
    <row r="2654" spans="1:12" s="178" customFormat="1" ht="15">
      <c r="A2654" s="190"/>
      <c r="G2654" s="180"/>
      <c r="H2654" s="180"/>
      <c r="J2654" s="181"/>
      <c r="L2654" s="199"/>
    </row>
    <row r="2655" spans="1:12" s="178" customFormat="1" ht="15">
      <c r="A2655" s="190"/>
      <c r="G2655" s="180"/>
      <c r="H2655" s="180"/>
      <c r="J2655" s="181"/>
      <c r="L2655" s="199"/>
    </row>
    <row r="2656" spans="1:12" s="178" customFormat="1" ht="15">
      <c r="A2656" s="190"/>
      <c r="G2656" s="180"/>
      <c r="H2656" s="180"/>
      <c r="J2656" s="181"/>
      <c r="L2656" s="199"/>
    </row>
    <row r="2657" spans="1:12" s="178" customFormat="1" ht="15">
      <c r="A2657" s="190"/>
      <c r="G2657" s="180"/>
      <c r="H2657" s="180"/>
      <c r="J2657" s="181"/>
      <c r="L2657" s="199"/>
    </row>
    <row r="2658" spans="1:12" s="178" customFormat="1" ht="15">
      <c r="A2658" s="190"/>
      <c r="G2658" s="180"/>
      <c r="H2658" s="180"/>
      <c r="J2658" s="181"/>
      <c r="L2658" s="199"/>
    </row>
    <row r="2659" spans="1:12" s="178" customFormat="1" ht="15">
      <c r="A2659" s="190"/>
      <c r="G2659" s="180"/>
      <c r="H2659" s="180"/>
      <c r="J2659" s="181"/>
      <c r="L2659" s="199"/>
    </row>
    <row r="2660" spans="1:12" s="178" customFormat="1" ht="15">
      <c r="A2660" s="190"/>
      <c r="G2660" s="180"/>
      <c r="H2660" s="180"/>
      <c r="J2660" s="181"/>
      <c r="L2660" s="199"/>
    </row>
    <row r="2661" spans="1:12" s="178" customFormat="1" ht="15">
      <c r="A2661" s="190"/>
      <c r="G2661" s="180"/>
      <c r="H2661" s="180"/>
      <c r="J2661" s="181"/>
      <c r="L2661" s="199"/>
    </row>
    <row r="2662" spans="1:12" s="178" customFormat="1" ht="15">
      <c r="A2662" s="190"/>
      <c r="G2662" s="180"/>
      <c r="H2662" s="180"/>
      <c r="J2662" s="181"/>
      <c r="L2662" s="199"/>
    </row>
    <row r="2663" spans="1:12" s="178" customFormat="1" ht="15">
      <c r="A2663" s="190"/>
      <c r="G2663" s="180"/>
      <c r="H2663" s="180"/>
      <c r="J2663" s="181"/>
      <c r="L2663" s="199"/>
    </row>
    <row r="2664" spans="1:12" s="178" customFormat="1" ht="15">
      <c r="A2664" s="190"/>
      <c r="G2664" s="180"/>
      <c r="H2664" s="180"/>
      <c r="J2664" s="181"/>
      <c r="L2664" s="199"/>
    </row>
    <row r="2665" spans="1:12" s="178" customFormat="1" ht="15">
      <c r="A2665" s="190"/>
      <c r="G2665" s="180"/>
      <c r="H2665" s="180"/>
      <c r="J2665" s="181"/>
      <c r="L2665" s="199"/>
    </row>
    <row r="2666" spans="1:12" s="178" customFormat="1" ht="15">
      <c r="A2666" s="190"/>
      <c r="G2666" s="180"/>
      <c r="H2666" s="180"/>
      <c r="J2666" s="181"/>
      <c r="L2666" s="199"/>
    </row>
    <row r="2667" spans="1:12" s="178" customFormat="1" ht="15">
      <c r="A2667" s="190"/>
      <c r="G2667" s="180"/>
      <c r="H2667" s="180"/>
      <c r="J2667" s="181"/>
      <c r="L2667" s="199"/>
    </row>
    <row r="2668" spans="1:12" s="178" customFormat="1" ht="15">
      <c r="A2668" s="190"/>
      <c r="G2668" s="180"/>
      <c r="H2668" s="180"/>
      <c r="J2668" s="181"/>
      <c r="L2668" s="199"/>
    </row>
    <row r="2669" spans="1:12" s="178" customFormat="1" ht="15">
      <c r="A2669" s="190"/>
      <c r="G2669" s="180"/>
      <c r="H2669" s="180"/>
      <c r="J2669" s="181"/>
      <c r="L2669" s="199"/>
    </row>
    <row r="2670" spans="1:12" s="178" customFormat="1" ht="15">
      <c r="A2670" s="190"/>
      <c r="G2670" s="180"/>
      <c r="H2670" s="180"/>
      <c r="J2670" s="181"/>
      <c r="L2670" s="199"/>
    </row>
    <row r="2671" spans="1:12" s="178" customFormat="1" ht="15">
      <c r="A2671" s="190"/>
      <c r="G2671" s="180"/>
      <c r="H2671" s="180"/>
      <c r="J2671" s="181"/>
      <c r="L2671" s="199"/>
    </row>
    <row r="2672" spans="1:12" s="178" customFormat="1" ht="15">
      <c r="A2672" s="190"/>
      <c r="G2672" s="180"/>
      <c r="H2672" s="180"/>
      <c r="J2672" s="181"/>
      <c r="L2672" s="199"/>
    </row>
    <row r="2673" spans="1:12" s="178" customFormat="1" ht="15">
      <c r="A2673" s="190"/>
      <c r="G2673" s="180"/>
      <c r="H2673" s="180"/>
      <c r="J2673" s="181"/>
      <c r="L2673" s="199"/>
    </row>
    <row r="2674" spans="1:12" s="178" customFormat="1" ht="15">
      <c r="A2674" s="190"/>
      <c r="G2674" s="180"/>
      <c r="H2674" s="180"/>
      <c r="J2674" s="181"/>
      <c r="L2674" s="199"/>
    </row>
    <row r="2675" spans="1:12" s="178" customFormat="1" ht="15">
      <c r="A2675" s="190"/>
      <c r="G2675" s="180"/>
      <c r="H2675" s="180"/>
      <c r="J2675" s="181"/>
      <c r="L2675" s="199"/>
    </row>
    <row r="2676" spans="1:12" s="178" customFormat="1" ht="15">
      <c r="A2676" s="190"/>
      <c r="G2676" s="180"/>
      <c r="H2676" s="180"/>
      <c r="J2676" s="181"/>
      <c r="L2676" s="199"/>
    </row>
    <row r="2677" spans="1:12" s="178" customFormat="1" ht="15">
      <c r="A2677" s="190"/>
      <c r="G2677" s="180"/>
      <c r="H2677" s="180"/>
      <c r="J2677" s="181"/>
      <c r="L2677" s="199"/>
    </row>
    <row r="2678" spans="1:12" s="178" customFormat="1" ht="15">
      <c r="A2678" s="190"/>
      <c r="G2678" s="180"/>
      <c r="H2678" s="180"/>
      <c r="J2678" s="181"/>
      <c r="L2678" s="199"/>
    </row>
    <row r="2679" spans="1:12" s="178" customFormat="1" ht="15">
      <c r="A2679" s="190"/>
      <c r="G2679" s="180"/>
      <c r="H2679" s="180"/>
      <c r="J2679" s="181"/>
      <c r="L2679" s="199"/>
    </row>
    <row r="2680" spans="1:12" s="178" customFormat="1" ht="15">
      <c r="A2680" s="190"/>
      <c r="G2680" s="180"/>
      <c r="H2680" s="180"/>
      <c r="J2680" s="181"/>
      <c r="L2680" s="199"/>
    </row>
    <row r="2681" spans="1:12" s="178" customFormat="1" ht="15">
      <c r="A2681" s="190"/>
      <c r="G2681" s="180"/>
      <c r="H2681" s="180"/>
      <c r="J2681" s="181"/>
      <c r="L2681" s="199"/>
    </row>
    <row r="2682" spans="1:12" s="178" customFormat="1" ht="15">
      <c r="A2682" s="190"/>
      <c r="G2682" s="180"/>
      <c r="H2682" s="180"/>
      <c r="J2682" s="181"/>
      <c r="L2682" s="199"/>
    </row>
    <row r="2683" spans="1:12" s="178" customFormat="1" ht="15">
      <c r="A2683" s="190"/>
      <c r="G2683" s="180"/>
      <c r="H2683" s="180"/>
      <c r="J2683" s="181"/>
      <c r="L2683" s="199"/>
    </row>
    <row r="2684" spans="1:12" s="178" customFormat="1" ht="15">
      <c r="A2684" s="190"/>
      <c r="G2684" s="180"/>
      <c r="H2684" s="180"/>
      <c r="J2684" s="181"/>
      <c r="L2684" s="199"/>
    </row>
    <row r="2685" spans="1:12" s="178" customFormat="1" ht="15">
      <c r="A2685" s="190"/>
      <c r="G2685" s="180"/>
      <c r="H2685" s="180"/>
      <c r="J2685" s="181"/>
      <c r="L2685" s="199"/>
    </row>
    <row r="2686" spans="1:12" s="178" customFormat="1" ht="15">
      <c r="A2686" s="190"/>
      <c r="G2686" s="180"/>
      <c r="H2686" s="180"/>
      <c r="J2686" s="181"/>
      <c r="L2686" s="199"/>
    </row>
    <row r="2687" spans="1:12" s="178" customFormat="1" ht="15">
      <c r="A2687" s="190"/>
      <c r="G2687" s="180"/>
      <c r="H2687" s="180"/>
      <c r="J2687" s="181"/>
      <c r="L2687" s="199"/>
    </row>
    <row r="2688" spans="1:12" s="178" customFormat="1" ht="15">
      <c r="A2688" s="190"/>
      <c r="G2688" s="180"/>
      <c r="H2688" s="180"/>
      <c r="J2688" s="181"/>
      <c r="L2688" s="199"/>
    </row>
    <row r="2689" spans="1:12" s="178" customFormat="1" ht="15">
      <c r="A2689" s="190"/>
      <c r="G2689" s="180"/>
      <c r="H2689" s="180"/>
      <c r="J2689" s="181"/>
      <c r="L2689" s="199"/>
    </row>
    <row r="2690" spans="1:12" s="178" customFormat="1" ht="15">
      <c r="A2690" s="190"/>
      <c r="G2690" s="180"/>
      <c r="H2690" s="180"/>
      <c r="J2690" s="181"/>
      <c r="L2690" s="199"/>
    </row>
    <row r="2691" spans="1:12" s="178" customFormat="1" ht="15">
      <c r="A2691" s="190"/>
      <c r="G2691" s="180"/>
      <c r="H2691" s="180"/>
      <c r="J2691" s="181"/>
      <c r="L2691" s="199"/>
    </row>
    <row r="2692" spans="1:12" s="178" customFormat="1" ht="15">
      <c r="A2692" s="190"/>
      <c r="G2692" s="180"/>
      <c r="H2692" s="180"/>
      <c r="J2692" s="181"/>
      <c r="L2692" s="199"/>
    </row>
    <row r="2693" spans="1:12" s="178" customFormat="1" ht="15">
      <c r="A2693" s="190"/>
      <c r="G2693" s="180"/>
      <c r="H2693" s="180"/>
      <c r="J2693" s="181"/>
      <c r="L2693" s="199"/>
    </row>
    <row r="2694" spans="1:12" s="178" customFormat="1" ht="15">
      <c r="A2694" s="190"/>
      <c r="G2694" s="180"/>
      <c r="H2694" s="180"/>
      <c r="J2694" s="181"/>
      <c r="L2694" s="199"/>
    </row>
    <row r="2695" spans="1:12" s="178" customFormat="1" ht="15">
      <c r="A2695" s="190"/>
      <c r="G2695" s="180"/>
      <c r="H2695" s="180"/>
      <c r="J2695" s="181"/>
      <c r="L2695" s="199"/>
    </row>
    <row r="2696" spans="1:12" s="178" customFormat="1" ht="15">
      <c r="A2696" s="190"/>
      <c r="G2696" s="180"/>
      <c r="H2696" s="180"/>
      <c r="J2696" s="181"/>
      <c r="L2696" s="199"/>
    </row>
    <row r="2697" spans="1:12" s="178" customFormat="1" ht="15">
      <c r="A2697" s="190"/>
      <c r="G2697" s="180"/>
      <c r="H2697" s="180"/>
      <c r="J2697" s="181"/>
      <c r="L2697" s="199"/>
    </row>
    <row r="2698" spans="1:12" s="178" customFormat="1" ht="15">
      <c r="A2698" s="190"/>
      <c r="G2698" s="180"/>
      <c r="H2698" s="180"/>
      <c r="J2698" s="181"/>
      <c r="L2698" s="199"/>
    </row>
    <row r="2699" spans="1:12" s="178" customFormat="1" ht="15">
      <c r="A2699" s="190"/>
      <c r="G2699" s="180"/>
      <c r="H2699" s="180"/>
      <c r="J2699" s="181"/>
      <c r="L2699" s="199"/>
    </row>
    <row r="2700" spans="1:12" s="178" customFormat="1" ht="15">
      <c r="A2700" s="190"/>
      <c r="G2700" s="180"/>
      <c r="H2700" s="180"/>
      <c r="J2700" s="181"/>
      <c r="L2700" s="199"/>
    </row>
    <row r="2701" spans="1:12" s="178" customFormat="1" ht="15">
      <c r="A2701" s="190"/>
      <c r="G2701" s="180"/>
      <c r="H2701" s="180"/>
      <c r="J2701" s="181"/>
      <c r="L2701" s="199"/>
    </row>
    <row r="2702" spans="1:12" s="178" customFormat="1" ht="15">
      <c r="A2702" s="190"/>
      <c r="G2702" s="180"/>
      <c r="H2702" s="180"/>
      <c r="J2702" s="181"/>
      <c r="L2702" s="199"/>
    </row>
    <row r="2703" spans="1:12" s="178" customFormat="1" ht="15">
      <c r="A2703" s="190"/>
      <c r="G2703" s="180"/>
      <c r="H2703" s="180"/>
      <c r="J2703" s="181"/>
      <c r="L2703" s="199"/>
    </row>
    <row r="2704" spans="1:12" s="178" customFormat="1" ht="15">
      <c r="A2704" s="190"/>
      <c r="G2704" s="180"/>
      <c r="H2704" s="180"/>
      <c r="J2704" s="181"/>
      <c r="L2704" s="199"/>
    </row>
    <row r="2705" spans="1:12" s="178" customFormat="1" ht="15">
      <c r="A2705" s="190"/>
      <c r="G2705" s="180"/>
      <c r="H2705" s="180"/>
      <c r="J2705" s="181"/>
      <c r="L2705" s="199"/>
    </row>
    <row r="2706" spans="1:12" s="178" customFormat="1" ht="15">
      <c r="A2706" s="190"/>
      <c r="G2706" s="180"/>
      <c r="H2706" s="180"/>
      <c r="J2706" s="181"/>
      <c r="L2706" s="199"/>
    </row>
    <row r="2707" spans="1:12" s="178" customFormat="1" ht="15">
      <c r="A2707" s="190"/>
      <c r="G2707" s="180"/>
      <c r="H2707" s="180"/>
      <c r="J2707" s="181"/>
      <c r="L2707" s="199"/>
    </row>
    <row r="2708" spans="1:12" s="178" customFormat="1" ht="15">
      <c r="A2708" s="190"/>
      <c r="G2708" s="180"/>
      <c r="H2708" s="180"/>
      <c r="J2708" s="181"/>
      <c r="L2708" s="199"/>
    </row>
    <row r="2709" spans="1:12" s="178" customFormat="1" ht="15">
      <c r="A2709" s="190"/>
      <c r="G2709" s="180"/>
      <c r="H2709" s="180"/>
      <c r="J2709" s="181"/>
      <c r="L2709" s="199"/>
    </row>
    <row r="2710" spans="1:12" s="178" customFormat="1" ht="15">
      <c r="A2710" s="190"/>
      <c r="G2710" s="180"/>
      <c r="H2710" s="180"/>
      <c r="J2710" s="181"/>
      <c r="L2710" s="199"/>
    </row>
    <row r="2711" spans="1:12" s="178" customFormat="1" ht="15">
      <c r="A2711" s="190"/>
      <c r="G2711" s="180"/>
      <c r="H2711" s="180"/>
      <c r="J2711" s="181"/>
      <c r="L2711" s="199"/>
    </row>
    <row r="2712" spans="1:12" s="178" customFormat="1" ht="15">
      <c r="A2712" s="190"/>
      <c r="G2712" s="180"/>
      <c r="H2712" s="180"/>
      <c r="J2712" s="181"/>
      <c r="L2712" s="199"/>
    </row>
    <row r="2713" spans="1:12" s="178" customFormat="1" ht="15">
      <c r="A2713" s="190"/>
      <c r="G2713" s="180"/>
      <c r="H2713" s="180"/>
      <c r="J2713" s="181"/>
      <c r="L2713" s="199"/>
    </row>
    <row r="2714" spans="1:12" s="178" customFormat="1" ht="15">
      <c r="A2714" s="190"/>
      <c r="G2714" s="180"/>
      <c r="H2714" s="180"/>
      <c r="J2714" s="181"/>
      <c r="L2714" s="199"/>
    </row>
    <row r="2715" spans="1:12" s="178" customFormat="1" ht="15">
      <c r="A2715" s="190"/>
      <c r="G2715" s="180"/>
      <c r="H2715" s="180"/>
      <c r="J2715" s="181"/>
      <c r="L2715" s="199"/>
    </row>
    <row r="2716" spans="1:12" s="178" customFormat="1" ht="15">
      <c r="A2716" s="190"/>
      <c r="G2716" s="180"/>
      <c r="H2716" s="180"/>
      <c r="J2716" s="181"/>
      <c r="L2716" s="199"/>
    </row>
    <row r="2717" spans="1:12" s="178" customFormat="1" ht="15">
      <c r="A2717" s="190"/>
      <c r="G2717" s="180"/>
      <c r="H2717" s="180"/>
      <c r="J2717" s="181"/>
      <c r="L2717" s="199"/>
    </row>
    <row r="2718" spans="1:12" s="178" customFormat="1" ht="15">
      <c r="A2718" s="190"/>
      <c r="G2718" s="180"/>
      <c r="H2718" s="180"/>
      <c r="J2718" s="181"/>
      <c r="L2718" s="199"/>
    </row>
    <row r="2719" spans="1:12" s="178" customFormat="1" ht="15">
      <c r="A2719" s="190"/>
      <c r="G2719" s="180"/>
      <c r="H2719" s="180"/>
      <c r="J2719" s="181"/>
      <c r="L2719" s="199"/>
    </row>
    <row r="2720" spans="1:12" s="178" customFormat="1" ht="15">
      <c r="A2720" s="190"/>
      <c r="G2720" s="180"/>
      <c r="H2720" s="180"/>
      <c r="J2720" s="181"/>
      <c r="L2720" s="199"/>
    </row>
    <row r="2721" spans="1:12" s="178" customFormat="1" ht="15">
      <c r="A2721" s="190"/>
      <c r="G2721" s="180"/>
      <c r="H2721" s="180"/>
      <c r="J2721" s="181"/>
      <c r="L2721" s="199"/>
    </row>
    <row r="2722" spans="1:12" s="178" customFormat="1" ht="15">
      <c r="A2722" s="190"/>
      <c r="G2722" s="180"/>
      <c r="H2722" s="180"/>
      <c r="J2722" s="181"/>
      <c r="L2722" s="199"/>
    </row>
    <row r="2723" spans="1:12" s="178" customFormat="1" ht="15">
      <c r="A2723" s="190"/>
      <c r="G2723" s="180"/>
      <c r="H2723" s="180"/>
      <c r="J2723" s="181"/>
      <c r="L2723" s="199"/>
    </row>
    <row r="2724" spans="1:12" s="178" customFormat="1" ht="15">
      <c r="A2724" s="190"/>
      <c r="G2724" s="180"/>
      <c r="H2724" s="180"/>
      <c r="J2724" s="181"/>
      <c r="L2724" s="199"/>
    </row>
    <row r="2725" spans="1:12" s="178" customFormat="1" ht="15">
      <c r="A2725" s="190"/>
      <c r="G2725" s="180"/>
      <c r="H2725" s="180"/>
      <c r="J2725" s="181"/>
      <c r="L2725" s="199"/>
    </row>
    <row r="2726" spans="1:12" s="178" customFormat="1" ht="15">
      <c r="A2726" s="190"/>
      <c r="G2726" s="180"/>
      <c r="H2726" s="180"/>
      <c r="J2726" s="181"/>
      <c r="L2726" s="199"/>
    </row>
    <row r="2727" spans="1:12" s="178" customFormat="1" ht="15">
      <c r="A2727" s="190"/>
      <c r="G2727" s="180"/>
      <c r="H2727" s="180"/>
      <c r="J2727" s="181"/>
      <c r="L2727" s="199"/>
    </row>
    <row r="2728" spans="1:12" s="178" customFormat="1" ht="15">
      <c r="A2728" s="190"/>
      <c r="G2728" s="180"/>
      <c r="H2728" s="180"/>
      <c r="J2728" s="181"/>
      <c r="L2728" s="199"/>
    </row>
    <row r="2729" spans="1:12" s="178" customFormat="1" ht="15">
      <c r="A2729" s="190"/>
      <c r="G2729" s="180"/>
      <c r="H2729" s="180"/>
      <c r="J2729" s="181"/>
      <c r="L2729" s="199"/>
    </row>
    <row r="2730" spans="1:12" s="178" customFormat="1" ht="15">
      <c r="A2730" s="190"/>
      <c r="G2730" s="180"/>
      <c r="H2730" s="180"/>
      <c r="J2730" s="181"/>
      <c r="L2730" s="199"/>
    </row>
    <row r="2731" spans="1:12" s="178" customFormat="1" ht="15">
      <c r="A2731" s="190"/>
      <c r="G2731" s="180"/>
      <c r="H2731" s="180"/>
      <c r="J2731" s="181"/>
      <c r="L2731" s="199"/>
    </row>
    <row r="2732" spans="1:12" s="178" customFormat="1" ht="15">
      <c r="A2732" s="190"/>
      <c r="G2732" s="180"/>
      <c r="H2732" s="180"/>
      <c r="J2732" s="181"/>
      <c r="L2732" s="199"/>
    </row>
    <row r="2733" spans="1:12" s="178" customFormat="1" ht="15">
      <c r="A2733" s="190"/>
      <c r="G2733" s="180"/>
      <c r="H2733" s="180"/>
      <c r="J2733" s="181"/>
      <c r="L2733" s="199"/>
    </row>
    <row r="2734" spans="1:12" s="178" customFormat="1" ht="15">
      <c r="A2734" s="190"/>
      <c r="G2734" s="180"/>
      <c r="H2734" s="180"/>
      <c r="J2734" s="181"/>
      <c r="L2734" s="199"/>
    </row>
    <row r="2735" spans="1:12" s="178" customFormat="1" ht="15">
      <c r="A2735" s="190"/>
      <c r="G2735" s="180"/>
      <c r="H2735" s="180"/>
      <c r="J2735" s="181"/>
      <c r="L2735" s="199"/>
    </row>
    <row r="2736" spans="1:12" s="178" customFormat="1" ht="15">
      <c r="A2736" s="190"/>
      <c r="G2736" s="180"/>
      <c r="H2736" s="180"/>
      <c r="J2736" s="181"/>
      <c r="L2736" s="199"/>
    </row>
    <row r="2737" spans="1:12" s="178" customFormat="1" ht="15">
      <c r="A2737" s="190"/>
      <c r="G2737" s="180"/>
      <c r="H2737" s="180"/>
      <c r="J2737" s="181"/>
      <c r="L2737" s="199"/>
    </row>
    <row r="2738" spans="1:12" s="178" customFormat="1" ht="15">
      <c r="A2738" s="190"/>
      <c r="G2738" s="180"/>
      <c r="H2738" s="180"/>
      <c r="J2738" s="181"/>
      <c r="L2738" s="199"/>
    </row>
    <row r="2739" spans="1:12" s="178" customFormat="1" ht="15">
      <c r="A2739" s="190"/>
      <c r="G2739" s="180"/>
      <c r="H2739" s="180"/>
      <c r="J2739" s="181"/>
      <c r="L2739" s="199"/>
    </row>
    <row r="2740" spans="1:12" s="178" customFormat="1" ht="15">
      <c r="A2740" s="190"/>
      <c r="G2740" s="180"/>
      <c r="H2740" s="180"/>
      <c r="J2740" s="181"/>
      <c r="L2740" s="199"/>
    </row>
    <row r="2741" spans="1:12" s="178" customFormat="1" ht="15">
      <c r="A2741" s="190"/>
      <c r="G2741" s="180"/>
      <c r="H2741" s="180"/>
      <c r="J2741" s="181"/>
      <c r="L2741" s="199"/>
    </row>
    <row r="2742" spans="1:12" s="178" customFormat="1" ht="15">
      <c r="A2742" s="190"/>
      <c r="G2742" s="180"/>
      <c r="H2742" s="180"/>
      <c r="J2742" s="181"/>
      <c r="L2742" s="199"/>
    </row>
    <row r="2743" spans="1:12" s="178" customFormat="1" ht="15">
      <c r="A2743" s="190"/>
      <c r="G2743" s="180"/>
      <c r="H2743" s="180"/>
      <c r="J2743" s="181"/>
      <c r="L2743" s="199"/>
    </row>
    <row r="2744" spans="1:12" s="178" customFormat="1" ht="15">
      <c r="A2744" s="190"/>
      <c r="G2744" s="180"/>
      <c r="H2744" s="180"/>
      <c r="J2744" s="181"/>
      <c r="L2744" s="199"/>
    </row>
    <row r="2745" spans="1:12" s="178" customFormat="1" ht="15">
      <c r="A2745" s="190"/>
      <c r="G2745" s="180"/>
      <c r="H2745" s="180"/>
      <c r="J2745" s="181"/>
      <c r="L2745" s="199"/>
    </row>
    <row r="2746" spans="1:12" s="178" customFormat="1" ht="15">
      <c r="A2746" s="190"/>
      <c r="G2746" s="180"/>
      <c r="H2746" s="180"/>
      <c r="J2746" s="181"/>
      <c r="L2746" s="199"/>
    </row>
    <row r="2747" spans="1:12" s="178" customFormat="1" ht="15">
      <c r="A2747" s="190"/>
      <c r="G2747" s="180"/>
      <c r="H2747" s="180"/>
      <c r="J2747" s="181"/>
      <c r="L2747" s="199"/>
    </row>
    <row r="2748" spans="1:12" s="178" customFormat="1" ht="15">
      <c r="A2748" s="190"/>
      <c r="G2748" s="180"/>
      <c r="H2748" s="180"/>
      <c r="J2748" s="181"/>
      <c r="L2748" s="199"/>
    </row>
    <row r="2749" spans="1:12" s="178" customFormat="1" ht="15">
      <c r="A2749" s="190"/>
      <c r="G2749" s="180"/>
      <c r="H2749" s="180"/>
      <c r="J2749" s="181"/>
      <c r="L2749" s="199"/>
    </row>
    <row r="2750" spans="1:12" s="178" customFormat="1" ht="15">
      <c r="A2750" s="190"/>
      <c r="G2750" s="180"/>
      <c r="H2750" s="180"/>
      <c r="J2750" s="181"/>
      <c r="L2750" s="199"/>
    </row>
    <row r="2751" spans="1:12" s="178" customFormat="1" ht="15">
      <c r="A2751" s="190"/>
      <c r="G2751" s="180"/>
      <c r="H2751" s="180"/>
      <c r="J2751" s="181"/>
      <c r="L2751" s="199"/>
    </row>
    <row r="2752" spans="1:12" s="178" customFormat="1" ht="15">
      <c r="A2752" s="190"/>
      <c r="G2752" s="180"/>
      <c r="H2752" s="180"/>
      <c r="J2752" s="181"/>
      <c r="L2752" s="199"/>
    </row>
    <row r="2753" spans="1:12" s="178" customFormat="1" ht="15">
      <c r="A2753" s="190"/>
      <c r="G2753" s="180"/>
      <c r="H2753" s="180"/>
      <c r="J2753" s="181"/>
      <c r="L2753" s="199"/>
    </row>
    <row r="2754" spans="1:12" s="178" customFormat="1" ht="15">
      <c r="A2754" s="190"/>
      <c r="G2754" s="180"/>
      <c r="H2754" s="180"/>
      <c r="J2754" s="181"/>
      <c r="L2754" s="199"/>
    </row>
    <row r="2755" spans="1:12" s="178" customFormat="1" ht="15">
      <c r="A2755" s="190"/>
      <c r="G2755" s="180"/>
      <c r="H2755" s="180"/>
      <c r="J2755" s="181"/>
      <c r="L2755" s="199"/>
    </row>
    <row r="2756" spans="1:12" s="178" customFormat="1" ht="15">
      <c r="A2756" s="190"/>
      <c r="G2756" s="180"/>
      <c r="H2756" s="180"/>
      <c r="J2756" s="181"/>
      <c r="L2756" s="199"/>
    </row>
    <row r="2757" spans="1:12" s="178" customFormat="1" ht="15">
      <c r="A2757" s="190"/>
      <c r="G2757" s="180"/>
      <c r="H2757" s="180"/>
      <c r="J2757" s="181"/>
      <c r="L2757" s="199"/>
    </row>
    <row r="2758" spans="1:12" s="178" customFormat="1" ht="15">
      <c r="A2758" s="190"/>
      <c r="G2758" s="180"/>
      <c r="H2758" s="180"/>
      <c r="J2758" s="181"/>
      <c r="L2758" s="199"/>
    </row>
    <row r="2759" spans="1:12" s="178" customFormat="1" ht="15">
      <c r="A2759" s="190"/>
      <c r="G2759" s="180"/>
      <c r="H2759" s="180"/>
      <c r="J2759" s="181"/>
      <c r="L2759" s="199"/>
    </row>
    <row r="2760" spans="1:12" s="178" customFormat="1" ht="15">
      <c r="A2760" s="190"/>
      <c r="G2760" s="180"/>
      <c r="H2760" s="180"/>
      <c r="J2760" s="181"/>
      <c r="L2760" s="199"/>
    </row>
    <row r="2761" spans="1:12" s="178" customFormat="1" ht="15">
      <c r="A2761" s="190"/>
      <c r="G2761" s="180"/>
      <c r="H2761" s="180"/>
      <c r="J2761" s="181"/>
      <c r="L2761" s="199"/>
    </row>
    <row r="2762" spans="1:12" s="178" customFormat="1" ht="15">
      <c r="A2762" s="190"/>
      <c r="G2762" s="180"/>
      <c r="H2762" s="180"/>
      <c r="J2762" s="181"/>
      <c r="L2762" s="199"/>
    </row>
    <row r="2763" spans="1:12" s="178" customFormat="1" ht="15">
      <c r="A2763" s="190"/>
      <c r="G2763" s="180"/>
      <c r="H2763" s="180"/>
      <c r="J2763" s="181"/>
      <c r="L2763" s="199"/>
    </row>
    <row r="2764" spans="1:12" s="178" customFormat="1" ht="15">
      <c r="A2764" s="190"/>
      <c r="G2764" s="180"/>
      <c r="H2764" s="180"/>
      <c r="J2764" s="181"/>
      <c r="L2764" s="199"/>
    </row>
    <row r="2765" spans="1:12" s="178" customFormat="1" ht="15">
      <c r="A2765" s="190"/>
      <c r="G2765" s="180"/>
      <c r="H2765" s="180"/>
      <c r="J2765" s="181"/>
      <c r="L2765" s="199"/>
    </row>
    <row r="2766" spans="1:12" s="178" customFormat="1" ht="15">
      <c r="A2766" s="190"/>
      <c r="G2766" s="180"/>
      <c r="H2766" s="180"/>
      <c r="J2766" s="181"/>
      <c r="L2766" s="199"/>
    </row>
    <row r="2767" spans="1:12" s="178" customFormat="1" ht="15">
      <c r="A2767" s="190"/>
      <c r="G2767" s="180"/>
      <c r="H2767" s="180"/>
      <c r="J2767" s="181"/>
      <c r="L2767" s="199"/>
    </row>
    <row r="2768" spans="1:12" s="178" customFormat="1" ht="15">
      <c r="A2768" s="190"/>
      <c r="G2768" s="180"/>
      <c r="H2768" s="180"/>
      <c r="J2768" s="181"/>
      <c r="L2768" s="199"/>
    </row>
    <row r="2769" spans="1:12" s="178" customFormat="1" ht="15">
      <c r="A2769" s="190"/>
      <c r="G2769" s="180"/>
      <c r="H2769" s="180"/>
      <c r="J2769" s="181"/>
      <c r="L2769" s="199"/>
    </row>
    <row r="2770" spans="1:12" s="178" customFormat="1" ht="15">
      <c r="A2770" s="190"/>
      <c r="G2770" s="180"/>
      <c r="H2770" s="180"/>
      <c r="J2770" s="181"/>
      <c r="L2770" s="199"/>
    </row>
    <row r="2771" spans="1:12" s="178" customFormat="1" ht="15">
      <c r="A2771" s="190"/>
      <c r="G2771" s="180"/>
      <c r="H2771" s="180"/>
      <c r="J2771" s="181"/>
      <c r="L2771" s="199"/>
    </row>
    <row r="2772" spans="1:12" s="178" customFormat="1" ht="15">
      <c r="A2772" s="190"/>
      <c r="G2772" s="180"/>
      <c r="H2772" s="180"/>
      <c r="J2772" s="181"/>
      <c r="L2772" s="199"/>
    </row>
    <row r="2773" spans="1:12" s="178" customFormat="1" ht="15">
      <c r="A2773" s="190"/>
      <c r="G2773" s="180"/>
      <c r="H2773" s="180"/>
      <c r="J2773" s="181"/>
      <c r="L2773" s="199"/>
    </row>
    <row r="2774" spans="1:12" s="178" customFormat="1" ht="15">
      <c r="A2774" s="190"/>
      <c r="G2774" s="180"/>
      <c r="H2774" s="180"/>
      <c r="J2774" s="181"/>
      <c r="L2774" s="199"/>
    </row>
    <row r="2775" spans="1:12" s="178" customFormat="1" ht="15">
      <c r="A2775" s="190"/>
      <c r="G2775" s="180"/>
      <c r="H2775" s="180"/>
      <c r="J2775" s="181"/>
      <c r="L2775" s="199"/>
    </row>
    <row r="2776" spans="1:12" s="178" customFormat="1" ht="15">
      <c r="A2776" s="190"/>
      <c r="G2776" s="180"/>
      <c r="H2776" s="180"/>
      <c r="J2776" s="181"/>
      <c r="L2776" s="199"/>
    </row>
    <row r="2777" spans="1:12" s="178" customFormat="1" ht="15">
      <c r="A2777" s="190"/>
      <c r="G2777" s="180"/>
      <c r="H2777" s="180"/>
      <c r="J2777" s="181"/>
      <c r="L2777" s="199"/>
    </row>
    <row r="2778" spans="1:12" s="178" customFormat="1" ht="15">
      <c r="A2778" s="190"/>
      <c r="G2778" s="180"/>
      <c r="H2778" s="180"/>
      <c r="J2778" s="181"/>
      <c r="L2778" s="199"/>
    </row>
    <row r="2779" spans="1:12" s="178" customFormat="1" ht="15">
      <c r="A2779" s="190"/>
      <c r="G2779" s="180"/>
      <c r="H2779" s="180"/>
      <c r="J2779" s="181"/>
      <c r="L2779" s="199"/>
    </row>
    <row r="2780" spans="1:12" s="178" customFormat="1" ht="15">
      <c r="A2780" s="190"/>
      <c r="G2780" s="180"/>
      <c r="H2780" s="180"/>
      <c r="J2780" s="181"/>
      <c r="L2780" s="199"/>
    </row>
    <row r="2781" spans="1:12" s="178" customFormat="1" ht="15">
      <c r="A2781" s="190"/>
      <c r="G2781" s="180"/>
      <c r="H2781" s="180"/>
      <c r="J2781" s="181"/>
      <c r="L2781" s="199"/>
    </row>
    <row r="2782" spans="1:12" s="178" customFormat="1" ht="15">
      <c r="A2782" s="190"/>
      <c r="G2782" s="180"/>
      <c r="H2782" s="180"/>
      <c r="J2782" s="181"/>
      <c r="L2782" s="199"/>
    </row>
    <row r="2783" spans="1:12" s="178" customFormat="1" ht="15">
      <c r="A2783" s="190"/>
      <c r="G2783" s="180"/>
      <c r="H2783" s="180"/>
      <c r="J2783" s="181"/>
      <c r="L2783" s="199"/>
    </row>
    <row r="2784" spans="1:12" s="178" customFormat="1" ht="15">
      <c r="A2784" s="190"/>
      <c r="G2784" s="180"/>
      <c r="H2784" s="180"/>
      <c r="J2784" s="181"/>
      <c r="L2784" s="199"/>
    </row>
    <row r="2785" spans="1:12" s="178" customFormat="1" ht="15">
      <c r="A2785" s="190"/>
      <c r="G2785" s="180"/>
      <c r="H2785" s="180"/>
      <c r="J2785" s="181"/>
      <c r="L2785" s="199"/>
    </row>
    <row r="2786" spans="1:12" s="178" customFormat="1" ht="15">
      <c r="A2786" s="190"/>
      <c r="G2786" s="180"/>
      <c r="H2786" s="180"/>
      <c r="J2786" s="181"/>
      <c r="L2786" s="199"/>
    </row>
    <row r="2787" spans="1:12" s="178" customFormat="1" ht="15">
      <c r="A2787" s="190"/>
      <c r="G2787" s="180"/>
      <c r="H2787" s="180"/>
      <c r="J2787" s="181"/>
      <c r="L2787" s="199"/>
    </row>
    <row r="2788" spans="1:12" s="178" customFormat="1" ht="15">
      <c r="A2788" s="190"/>
      <c r="G2788" s="180"/>
      <c r="H2788" s="180"/>
      <c r="J2788" s="181"/>
      <c r="L2788" s="199"/>
    </row>
    <row r="2789" spans="1:12" s="178" customFormat="1" ht="15">
      <c r="A2789" s="190"/>
      <c r="G2789" s="180"/>
      <c r="H2789" s="180"/>
      <c r="J2789" s="181"/>
      <c r="L2789" s="199"/>
    </row>
    <row r="2790" spans="1:12" s="178" customFormat="1" ht="15">
      <c r="A2790" s="190"/>
      <c r="G2790" s="180"/>
      <c r="H2790" s="180"/>
      <c r="J2790" s="181"/>
      <c r="L2790" s="199"/>
    </row>
    <row r="2791" spans="1:12" s="178" customFormat="1" ht="15">
      <c r="A2791" s="190"/>
      <c r="G2791" s="180"/>
      <c r="H2791" s="180"/>
      <c r="J2791" s="181"/>
      <c r="L2791" s="199"/>
    </row>
    <row r="2792" spans="1:12" s="178" customFormat="1" ht="15">
      <c r="A2792" s="190"/>
      <c r="G2792" s="180"/>
      <c r="H2792" s="180"/>
      <c r="J2792" s="181"/>
      <c r="L2792" s="199"/>
    </row>
    <row r="2793" spans="1:12" s="178" customFormat="1" ht="15">
      <c r="A2793" s="190"/>
      <c r="G2793" s="180"/>
      <c r="H2793" s="180"/>
      <c r="J2793" s="181"/>
      <c r="L2793" s="199"/>
    </row>
    <row r="2794" spans="1:12" s="178" customFormat="1" ht="15">
      <c r="A2794" s="190"/>
      <c r="G2794" s="180"/>
      <c r="H2794" s="180"/>
      <c r="J2794" s="181"/>
      <c r="L2794" s="199"/>
    </row>
    <row r="2795" spans="1:12" s="178" customFormat="1" ht="15">
      <c r="A2795" s="190"/>
      <c r="G2795" s="180"/>
      <c r="H2795" s="180"/>
      <c r="J2795" s="181"/>
      <c r="L2795" s="199"/>
    </row>
    <row r="2796" spans="1:12" s="178" customFormat="1" ht="15">
      <c r="A2796" s="190"/>
      <c r="G2796" s="180"/>
      <c r="H2796" s="180"/>
      <c r="J2796" s="181"/>
      <c r="L2796" s="199"/>
    </row>
    <row r="2797" spans="1:12" s="178" customFormat="1" ht="15">
      <c r="A2797" s="190"/>
      <c r="G2797" s="180"/>
      <c r="H2797" s="180"/>
      <c r="J2797" s="181"/>
      <c r="L2797" s="199"/>
    </row>
    <row r="2798" spans="1:12" s="178" customFormat="1" ht="15">
      <c r="A2798" s="190"/>
      <c r="G2798" s="180"/>
      <c r="H2798" s="180"/>
      <c r="J2798" s="181"/>
      <c r="L2798" s="199"/>
    </row>
    <row r="2799" spans="1:12" s="178" customFormat="1" ht="15">
      <c r="A2799" s="190"/>
      <c r="G2799" s="180"/>
      <c r="H2799" s="180"/>
      <c r="J2799" s="181"/>
      <c r="L2799" s="199"/>
    </row>
    <row r="2800" spans="1:12" s="178" customFormat="1" ht="15">
      <c r="A2800" s="190"/>
      <c r="G2800" s="180"/>
      <c r="H2800" s="180"/>
      <c r="J2800" s="181"/>
      <c r="L2800" s="199"/>
    </row>
    <row r="2801" spans="1:12" s="178" customFormat="1" ht="15">
      <c r="A2801" s="190"/>
      <c r="G2801" s="180"/>
      <c r="H2801" s="180"/>
      <c r="J2801" s="181"/>
      <c r="L2801" s="199"/>
    </row>
    <row r="2802" spans="1:12" s="178" customFormat="1" ht="15">
      <c r="A2802" s="190"/>
      <c r="G2802" s="180"/>
      <c r="H2802" s="180"/>
      <c r="J2802" s="181"/>
      <c r="L2802" s="199"/>
    </row>
    <row r="2803" spans="1:12" s="178" customFormat="1" ht="15">
      <c r="A2803" s="190"/>
      <c r="G2803" s="180"/>
      <c r="H2803" s="180"/>
      <c r="J2803" s="181"/>
      <c r="L2803" s="199"/>
    </row>
    <row r="2804" spans="1:12" s="178" customFormat="1" ht="15">
      <c r="A2804" s="190"/>
      <c r="G2804" s="180"/>
      <c r="H2804" s="180"/>
      <c r="J2804" s="181"/>
      <c r="L2804" s="199"/>
    </row>
    <row r="2805" spans="1:12" s="178" customFormat="1" ht="15">
      <c r="A2805" s="190"/>
      <c r="G2805" s="180"/>
      <c r="H2805" s="180"/>
      <c r="J2805" s="181"/>
      <c r="L2805" s="199"/>
    </row>
    <row r="2806" spans="1:12" s="178" customFormat="1" ht="15">
      <c r="A2806" s="190"/>
      <c r="G2806" s="180"/>
      <c r="H2806" s="180"/>
      <c r="J2806" s="181"/>
      <c r="L2806" s="199"/>
    </row>
    <row r="2807" spans="1:12" s="178" customFormat="1" ht="15">
      <c r="A2807" s="190"/>
      <c r="G2807" s="180"/>
      <c r="H2807" s="180"/>
      <c r="J2807" s="181"/>
      <c r="L2807" s="199"/>
    </row>
    <row r="2808" spans="1:12" s="178" customFormat="1" ht="15">
      <c r="A2808" s="190"/>
      <c r="G2808" s="180"/>
      <c r="H2808" s="180"/>
      <c r="J2808" s="181"/>
      <c r="L2808" s="199"/>
    </row>
    <row r="2809" spans="1:12" s="178" customFormat="1" ht="15">
      <c r="A2809" s="190"/>
      <c r="G2809" s="180"/>
      <c r="H2809" s="180"/>
      <c r="J2809" s="181"/>
      <c r="L2809" s="199"/>
    </row>
    <row r="2810" spans="1:12" s="178" customFormat="1" ht="15">
      <c r="A2810" s="190"/>
      <c r="G2810" s="180"/>
      <c r="H2810" s="180"/>
      <c r="J2810" s="181"/>
      <c r="L2810" s="199"/>
    </row>
    <row r="2811" spans="1:12" s="178" customFormat="1" ht="15">
      <c r="A2811" s="190"/>
      <c r="G2811" s="180"/>
      <c r="H2811" s="180"/>
      <c r="J2811" s="181"/>
      <c r="L2811" s="199"/>
    </row>
    <row r="2812" spans="1:12" s="178" customFormat="1" ht="15">
      <c r="A2812" s="190"/>
      <c r="G2812" s="180"/>
      <c r="H2812" s="180"/>
      <c r="J2812" s="181"/>
      <c r="L2812" s="199"/>
    </row>
    <row r="2813" spans="1:12" s="178" customFormat="1" ht="15">
      <c r="A2813" s="190"/>
      <c r="G2813" s="180"/>
      <c r="H2813" s="180"/>
      <c r="J2813" s="181"/>
      <c r="L2813" s="199"/>
    </row>
    <row r="2814" spans="1:12" s="178" customFormat="1" ht="15">
      <c r="A2814" s="190"/>
      <c r="G2814" s="180"/>
      <c r="H2814" s="180"/>
      <c r="J2814" s="181"/>
      <c r="L2814" s="199"/>
    </row>
    <row r="2815" spans="1:12" s="178" customFormat="1" ht="15">
      <c r="A2815" s="190"/>
      <c r="G2815" s="180"/>
      <c r="H2815" s="180"/>
      <c r="J2815" s="181"/>
      <c r="L2815" s="199"/>
    </row>
    <row r="2816" spans="1:12" s="178" customFormat="1" ht="15">
      <c r="A2816" s="190"/>
      <c r="G2816" s="180"/>
      <c r="H2816" s="180"/>
      <c r="J2816" s="181"/>
      <c r="L2816" s="199"/>
    </row>
    <row r="2817" spans="1:12" s="178" customFormat="1" ht="15">
      <c r="A2817" s="190"/>
      <c r="G2817" s="180"/>
      <c r="H2817" s="180"/>
      <c r="J2817" s="181"/>
      <c r="L2817" s="199"/>
    </row>
    <row r="2818" spans="1:12" s="178" customFormat="1" ht="15">
      <c r="A2818" s="190"/>
      <c r="G2818" s="180"/>
      <c r="H2818" s="180"/>
      <c r="J2818" s="181"/>
      <c r="L2818" s="199"/>
    </row>
    <row r="2819" spans="1:12" s="178" customFormat="1" ht="15">
      <c r="A2819" s="190"/>
      <c r="G2819" s="180"/>
      <c r="H2819" s="180"/>
      <c r="J2819" s="181"/>
      <c r="L2819" s="199"/>
    </row>
    <row r="2820" spans="1:12" s="178" customFormat="1" ht="15">
      <c r="A2820" s="190"/>
      <c r="G2820" s="180"/>
      <c r="H2820" s="180"/>
      <c r="J2820" s="181"/>
      <c r="L2820" s="199"/>
    </row>
    <row r="2821" spans="1:12" s="178" customFormat="1" ht="15">
      <c r="A2821" s="190"/>
      <c r="G2821" s="180"/>
      <c r="H2821" s="180"/>
      <c r="J2821" s="181"/>
      <c r="L2821" s="199"/>
    </row>
    <row r="2822" spans="1:12" s="178" customFormat="1" ht="15">
      <c r="A2822" s="190"/>
      <c r="G2822" s="180"/>
      <c r="H2822" s="180"/>
      <c r="J2822" s="181"/>
      <c r="L2822" s="199"/>
    </row>
    <row r="2823" spans="1:12" s="178" customFormat="1" ht="15">
      <c r="A2823" s="190"/>
      <c r="G2823" s="180"/>
      <c r="H2823" s="180"/>
      <c r="J2823" s="181"/>
      <c r="L2823" s="199"/>
    </row>
    <row r="2824" spans="1:12" s="178" customFormat="1" ht="15">
      <c r="A2824" s="190"/>
      <c r="G2824" s="180"/>
      <c r="H2824" s="180"/>
      <c r="J2824" s="181"/>
      <c r="L2824" s="199"/>
    </row>
    <row r="2825" spans="1:12" s="178" customFormat="1" ht="15">
      <c r="A2825" s="190"/>
      <c r="G2825" s="180"/>
      <c r="H2825" s="180"/>
      <c r="J2825" s="181"/>
      <c r="L2825" s="199"/>
    </row>
    <row r="2826" spans="1:12" s="178" customFormat="1" ht="15">
      <c r="A2826" s="190"/>
      <c r="G2826" s="180"/>
      <c r="H2826" s="180"/>
      <c r="J2826" s="181"/>
      <c r="L2826" s="199"/>
    </row>
    <row r="2827" spans="1:12" s="178" customFormat="1" ht="15">
      <c r="A2827" s="190"/>
      <c r="G2827" s="180"/>
      <c r="H2827" s="180"/>
      <c r="J2827" s="181"/>
      <c r="L2827" s="199"/>
    </row>
    <row r="2828" spans="1:12" s="178" customFormat="1" ht="15">
      <c r="A2828" s="190"/>
      <c r="G2828" s="180"/>
      <c r="H2828" s="180"/>
      <c r="J2828" s="181"/>
      <c r="L2828" s="199"/>
    </row>
    <row r="2829" spans="1:12" s="178" customFormat="1" ht="15">
      <c r="A2829" s="190"/>
      <c r="G2829" s="180"/>
      <c r="H2829" s="180"/>
      <c r="J2829" s="181"/>
      <c r="L2829" s="199"/>
    </row>
    <row r="2830" spans="1:12" s="178" customFormat="1" ht="15">
      <c r="A2830" s="190"/>
      <c r="G2830" s="180"/>
      <c r="H2830" s="180"/>
      <c r="J2830" s="181"/>
      <c r="L2830" s="199"/>
    </row>
    <row r="2831" spans="1:12" s="178" customFormat="1" ht="15">
      <c r="A2831" s="190"/>
      <c r="G2831" s="180"/>
      <c r="H2831" s="180"/>
      <c r="J2831" s="181"/>
      <c r="L2831" s="199"/>
    </row>
    <row r="2832" spans="1:12" s="178" customFormat="1" ht="15">
      <c r="A2832" s="190"/>
      <c r="G2832" s="180"/>
      <c r="H2832" s="180"/>
      <c r="J2832" s="181"/>
      <c r="L2832" s="199"/>
    </row>
    <row r="2833" spans="1:12" s="178" customFormat="1" ht="15">
      <c r="A2833" s="190"/>
      <c r="G2833" s="180"/>
      <c r="H2833" s="180"/>
      <c r="J2833" s="181"/>
      <c r="L2833" s="199"/>
    </row>
    <row r="2834" spans="1:12" s="178" customFormat="1" ht="15">
      <c r="A2834" s="190"/>
      <c r="G2834" s="180"/>
      <c r="H2834" s="180"/>
      <c r="J2834" s="181"/>
      <c r="L2834" s="199"/>
    </row>
    <row r="2835" spans="1:12" s="178" customFormat="1" ht="15">
      <c r="A2835" s="190"/>
      <c r="G2835" s="180"/>
      <c r="H2835" s="180"/>
      <c r="J2835" s="181"/>
      <c r="L2835" s="199"/>
    </row>
    <row r="2836" spans="1:12" s="178" customFormat="1" ht="15">
      <c r="A2836" s="190"/>
      <c r="G2836" s="180"/>
      <c r="H2836" s="180"/>
      <c r="J2836" s="181"/>
      <c r="L2836" s="199"/>
    </row>
    <row r="2837" spans="1:12" s="178" customFormat="1" ht="15">
      <c r="A2837" s="190"/>
      <c r="G2837" s="180"/>
      <c r="H2837" s="180"/>
      <c r="J2837" s="181"/>
      <c r="L2837" s="199"/>
    </row>
    <row r="2838" spans="1:12" s="178" customFormat="1" ht="15">
      <c r="A2838" s="190"/>
      <c r="G2838" s="180"/>
      <c r="H2838" s="180"/>
      <c r="J2838" s="181"/>
      <c r="L2838" s="199"/>
    </row>
    <row r="2839" spans="1:12" s="178" customFormat="1" ht="15">
      <c r="A2839" s="190"/>
      <c r="G2839" s="180"/>
      <c r="H2839" s="180"/>
      <c r="J2839" s="181"/>
      <c r="L2839" s="199"/>
    </row>
    <row r="2840" spans="1:12" s="178" customFormat="1" ht="15">
      <c r="A2840" s="190"/>
      <c r="G2840" s="180"/>
      <c r="H2840" s="180"/>
      <c r="J2840" s="181"/>
      <c r="L2840" s="199"/>
    </row>
    <row r="2841" spans="1:12" s="178" customFormat="1" ht="15">
      <c r="A2841" s="190"/>
      <c r="G2841" s="180"/>
      <c r="H2841" s="180"/>
      <c r="J2841" s="181"/>
      <c r="L2841" s="199"/>
    </row>
    <row r="2842" spans="1:12" s="178" customFormat="1" ht="15">
      <c r="A2842" s="190"/>
      <c r="G2842" s="180"/>
      <c r="H2842" s="180"/>
      <c r="J2842" s="181"/>
      <c r="L2842" s="199"/>
    </row>
    <row r="2843" spans="1:12" s="178" customFormat="1" ht="15">
      <c r="A2843" s="190"/>
      <c r="G2843" s="180"/>
      <c r="H2843" s="180"/>
      <c r="J2843" s="181"/>
      <c r="L2843" s="199"/>
    </row>
    <row r="2844" spans="1:12" s="178" customFormat="1" ht="15">
      <c r="A2844" s="190"/>
      <c r="G2844" s="180"/>
      <c r="H2844" s="180"/>
      <c r="J2844" s="181"/>
      <c r="L2844" s="199"/>
    </row>
    <row r="2845" spans="1:12" s="178" customFormat="1" ht="15">
      <c r="A2845" s="190"/>
      <c r="G2845" s="180"/>
      <c r="H2845" s="180"/>
      <c r="J2845" s="181"/>
      <c r="L2845" s="199"/>
    </row>
    <row r="2846" spans="1:12" s="178" customFormat="1" ht="15">
      <c r="A2846" s="190"/>
      <c r="G2846" s="180"/>
      <c r="H2846" s="180"/>
      <c r="J2846" s="181"/>
      <c r="L2846" s="199"/>
    </row>
    <row r="2847" spans="1:12" s="178" customFormat="1" ht="15">
      <c r="A2847" s="190"/>
      <c r="G2847" s="180"/>
      <c r="H2847" s="180"/>
      <c r="J2847" s="181"/>
      <c r="L2847" s="199"/>
    </row>
    <row r="2848" spans="1:12" s="178" customFormat="1" ht="15">
      <c r="A2848" s="190"/>
      <c r="G2848" s="180"/>
      <c r="H2848" s="180"/>
      <c r="J2848" s="181"/>
      <c r="L2848" s="199"/>
    </row>
    <row r="2849" spans="1:12" s="178" customFormat="1" ht="15">
      <c r="A2849" s="190"/>
      <c r="G2849" s="180"/>
      <c r="H2849" s="180"/>
      <c r="J2849" s="181"/>
      <c r="L2849" s="199"/>
    </row>
    <row r="2850" spans="1:12" s="178" customFormat="1" ht="15">
      <c r="A2850" s="190"/>
      <c r="G2850" s="180"/>
      <c r="H2850" s="180"/>
      <c r="J2850" s="181"/>
      <c r="L2850" s="199"/>
    </row>
    <row r="2851" spans="1:12" s="178" customFormat="1" ht="15">
      <c r="A2851" s="190"/>
      <c r="G2851" s="180"/>
      <c r="H2851" s="180"/>
      <c r="J2851" s="181"/>
      <c r="L2851" s="199"/>
    </row>
    <row r="2852" spans="1:12" s="178" customFormat="1" ht="15">
      <c r="A2852" s="190"/>
      <c r="G2852" s="180"/>
      <c r="H2852" s="180"/>
      <c r="J2852" s="181"/>
      <c r="L2852" s="199"/>
    </row>
    <row r="2853" spans="1:12" s="178" customFormat="1" ht="15">
      <c r="A2853" s="190"/>
      <c r="G2853" s="180"/>
      <c r="H2853" s="180"/>
      <c r="J2853" s="181"/>
      <c r="L2853" s="199"/>
    </row>
    <row r="2854" spans="1:12" s="178" customFormat="1" ht="15">
      <c r="A2854" s="190"/>
      <c r="G2854" s="180"/>
      <c r="H2854" s="180"/>
      <c r="J2854" s="181"/>
      <c r="L2854" s="199"/>
    </row>
    <row r="2855" spans="1:12" s="178" customFormat="1" ht="15">
      <c r="A2855" s="190"/>
      <c r="G2855" s="180"/>
      <c r="H2855" s="180"/>
      <c r="J2855" s="181"/>
      <c r="L2855" s="199"/>
    </row>
    <row r="2856" spans="1:12" s="178" customFormat="1" ht="15">
      <c r="A2856" s="190"/>
      <c r="G2856" s="180"/>
      <c r="H2856" s="180"/>
      <c r="J2856" s="181"/>
      <c r="L2856" s="199"/>
    </row>
    <row r="2857" spans="1:12" s="178" customFormat="1" ht="15">
      <c r="A2857" s="190"/>
      <c r="G2857" s="180"/>
      <c r="H2857" s="180"/>
      <c r="J2857" s="181"/>
      <c r="L2857" s="199"/>
    </row>
    <row r="2858" spans="1:12" s="178" customFormat="1" ht="15">
      <c r="A2858" s="190"/>
      <c r="G2858" s="180"/>
      <c r="H2858" s="180"/>
      <c r="J2858" s="181"/>
      <c r="L2858" s="199"/>
    </row>
    <row r="2859" spans="1:12" s="178" customFormat="1" ht="15">
      <c r="A2859" s="190"/>
      <c r="G2859" s="180"/>
      <c r="H2859" s="180"/>
      <c r="J2859" s="181"/>
      <c r="L2859" s="199"/>
    </row>
    <row r="2860" spans="1:12" s="178" customFormat="1" ht="15">
      <c r="A2860" s="190"/>
      <c r="G2860" s="180"/>
      <c r="H2860" s="180"/>
      <c r="J2860" s="181"/>
      <c r="L2860" s="199"/>
    </row>
    <row r="2861" spans="1:12" s="178" customFormat="1" ht="15">
      <c r="A2861" s="190"/>
      <c r="G2861" s="180"/>
      <c r="H2861" s="180"/>
      <c r="J2861" s="181"/>
      <c r="L2861" s="199"/>
    </row>
    <row r="2862" spans="1:12" s="178" customFormat="1" ht="15">
      <c r="A2862" s="190"/>
      <c r="G2862" s="180"/>
      <c r="H2862" s="180"/>
      <c r="J2862" s="181"/>
      <c r="L2862" s="199"/>
    </row>
    <row r="2863" spans="1:12" s="178" customFormat="1" ht="15">
      <c r="A2863" s="190"/>
      <c r="G2863" s="180"/>
      <c r="H2863" s="180"/>
      <c r="J2863" s="181"/>
      <c r="L2863" s="199"/>
    </row>
    <row r="2864" spans="1:12" s="178" customFormat="1" ht="15">
      <c r="A2864" s="190"/>
      <c r="G2864" s="180"/>
      <c r="H2864" s="180"/>
      <c r="J2864" s="181"/>
      <c r="L2864" s="199"/>
    </row>
    <row r="2865" spans="1:12" s="178" customFormat="1" ht="15">
      <c r="A2865" s="190"/>
      <c r="G2865" s="180"/>
      <c r="H2865" s="180"/>
      <c r="J2865" s="181"/>
      <c r="L2865" s="199"/>
    </row>
    <row r="2866" spans="1:12" s="178" customFormat="1" ht="15">
      <c r="A2866" s="190"/>
      <c r="G2866" s="180"/>
      <c r="H2866" s="180"/>
      <c r="J2866" s="181"/>
      <c r="L2866" s="199"/>
    </row>
    <row r="2867" spans="1:12" s="178" customFormat="1" ht="15">
      <c r="A2867" s="190"/>
      <c r="G2867" s="180"/>
      <c r="H2867" s="180"/>
      <c r="J2867" s="181"/>
      <c r="L2867" s="199"/>
    </row>
    <row r="2868" spans="1:12" s="178" customFormat="1" ht="15">
      <c r="A2868" s="190"/>
      <c r="G2868" s="180"/>
      <c r="H2868" s="180"/>
      <c r="J2868" s="181"/>
      <c r="L2868" s="199"/>
    </row>
    <row r="2869" spans="1:12" s="178" customFormat="1" ht="15">
      <c r="A2869" s="190"/>
      <c r="G2869" s="180"/>
      <c r="H2869" s="180"/>
      <c r="J2869" s="181"/>
      <c r="L2869" s="199"/>
    </row>
    <row r="2870" spans="1:12" s="178" customFormat="1" ht="15">
      <c r="A2870" s="190"/>
      <c r="G2870" s="180"/>
      <c r="H2870" s="180"/>
      <c r="J2870" s="181"/>
      <c r="L2870" s="199"/>
    </row>
    <row r="2871" spans="1:12" s="178" customFormat="1" ht="15">
      <c r="A2871" s="190"/>
      <c r="G2871" s="180"/>
      <c r="H2871" s="180"/>
      <c r="J2871" s="181"/>
      <c r="L2871" s="199"/>
    </row>
    <row r="2872" spans="1:12" s="178" customFormat="1" ht="15">
      <c r="A2872" s="190"/>
      <c r="G2872" s="180"/>
      <c r="H2872" s="180"/>
      <c r="J2872" s="181"/>
      <c r="L2872" s="199"/>
    </row>
    <row r="2873" spans="1:12" s="178" customFormat="1" ht="15">
      <c r="A2873" s="190"/>
      <c r="G2873" s="180"/>
      <c r="H2873" s="180"/>
      <c r="J2873" s="181"/>
      <c r="L2873" s="199"/>
    </row>
    <row r="2874" spans="1:12" s="178" customFormat="1" ht="15">
      <c r="A2874" s="190"/>
      <c r="G2874" s="180"/>
      <c r="H2874" s="180"/>
      <c r="J2874" s="181"/>
      <c r="L2874" s="199"/>
    </row>
    <row r="2875" spans="1:12" s="178" customFormat="1" ht="15">
      <c r="A2875" s="190"/>
      <c r="G2875" s="180"/>
      <c r="H2875" s="180"/>
      <c r="J2875" s="181"/>
      <c r="L2875" s="199"/>
    </row>
    <row r="2876" spans="1:12" s="178" customFormat="1" ht="15">
      <c r="A2876" s="190"/>
      <c r="G2876" s="180"/>
      <c r="H2876" s="180"/>
      <c r="J2876" s="181"/>
      <c r="L2876" s="199"/>
    </row>
    <row r="2877" spans="1:12" s="178" customFormat="1" ht="15">
      <c r="A2877" s="190"/>
      <c r="G2877" s="180"/>
      <c r="H2877" s="180"/>
      <c r="J2877" s="181"/>
      <c r="L2877" s="199"/>
    </row>
    <row r="2878" spans="1:12" s="178" customFormat="1" ht="15">
      <c r="A2878" s="190"/>
      <c r="G2878" s="180"/>
      <c r="H2878" s="180"/>
      <c r="J2878" s="181"/>
      <c r="L2878" s="199"/>
    </row>
    <row r="2879" spans="1:12" s="178" customFormat="1" ht="15">
      <c r="A2879" s="190"/>
      <c r="G2879" s="180"/>
      <c r="H2879" s="180"/>
      <c r="J2879" s="181"/>
      <c r="L2879" s="199"/>
    </row>
    <row r="2880" spans="1:12" s="178" customFormat="1" ht="15">
      <c r="A2880" s="190"/>
      <c r="G2880" s="180"/>
      <c r="H2880" s="180"/>
      <c r="J2880" s="181"/>
      <c r="L2880" s="199"/>
    </row>
    <row r="2881" spans="1:12" s="178" customFormat="1" ht="15">
      <c r="A2881" s="190"/>
      <c r="G2881" s="180"/>
      <c r="H2881" s="180"/>
      <c r="J2881" s="181"/>
      <c r="L2881" s="199"/>
    </row>
    <row r="2882" spans="1:12" s="178" customFormat="1" ht="15">
      <c r="A2882" s="190"/>
      <c r="G2882" s="180"/>
      <c r="H2882" s="180"/>
      <c r="J2882" s="181"/>
      <c r="L2882" s="199"/>
    </row>
    <row r="2883" spans="1:12" s="178" customFormat="1" ht="15">
      <c r="A2883" s="190"/>
      <c r="G2883" s="180"/>
      <c r="H2883" s="180"/>
      <c r="J2883" s="181"/>
      <c r="L2883" s="199"/>
    </row>
    <row r="2884" spans="1:12" s="178" customFormat="1" ht="15">
      <c r="A2884" s="190"/>
      <c r="G2884" s="180"/>
      <c r="H2884" s="180"/>
      <c r="J2884" s="181"/>
      <c r="L2884" s="199"/>
    </row>
    <row r="2885" spans="1:12" s="178" customFormat="1" ht="15">
      <c r="A2885" s="190"/>
      <c r="G2885" s="180"/>
      <c r="H2885" s="180"/>
      <c r="J2885" s="181"/>
      <c r="L2885" s="199"/>
    </row>
    <row r="2886" spans="1:12" s="178" customFormat="1" ht="15">
      <c r="A2886" s="190"/>
      <c r="G2886" s="180"/>
      <c r="H2886" s="180"/>
      <c r="J2886" s="181"/>
      <c r="L2886" s="199"/>
    </row>
    <row r="2887" spans="1:12" s="178" customFormat="1" ht="15">
      <c r="A2887" s="190"/>
      <c r="G2887" s="180"/>
      <c r="H2887" s="180"/>
      <c r="J2887" s="181"/>
      <c r="L2887" s="199"/>
    </row>
    <row r="2888" spans="1:12" s="178" customFormat="1" ht="15">
      <c r="A2888" s="190"/>
      <c r="G2888" s="180"/>
      <c r="H2888" s="180"/>
      <c r="J2888" s="181"/>
      <c r="L2888" s="199"/>
    </row>
    <row r="2889" spans="1:12" s="178" customFormat="1" ht="15">
      <c r="A2889" s="190"/>
      <c r="G2889" s="180"/>
      <c r="H2889" s="180"/>
      <c r="J2889" s="181"/>
      <c r="L2889" s="199"/>
    </row>
    <row r="2890" spans="1:12" s="178" customFormat="1" ht="15">
      <c r="A2890" s="190"/>
      <c r="G2890" s="180"/>
      <c r="H2890" s="180"/>
      <c r="J2890" s="181"/>
      <c r="L2890" s="199"/>
    </row>
    <row r="2891" spans="1:12" s="178" customFormat="1" ht="15">
      <c r="A2891" s="190"/>
      <c r="G2891" s="180"/>
      <c r="H2891" s="180"/>
      <c r="J2891" s="181"/>
      <c r="L2891" s="199"/>
    </row>
    <row r="2892" spans="1:12" s="178" customFormat="1" ht="15">
      <c r="A2892" s="190"/>
      <c r="G2892" s="180"/>
      <c r="H2892" s="180"/>
      <c r="J2892" s="181"/>
      <c r="L2892" s="199"/>
    </row>
    <row r="2893" spans="1:12" s="178" customFormat="1" ht="15">
      <c r="A2893" s="190"/>
      <c r="G2893" s="180"/>
      <c r="H2893" s="180"/>
      <c r="J2893" s="181"/>
      <c r="L2893" s="199"/>
    </row>
    <row r="2894" spans="1:12" s="178" customFormat="1" ht="15">
      <c r="A2894" s="190"/>
      <c r="G2894" s="180"/>
      <c r="H2894" s="180"/>
      <c r="J2894" s="181"/>
      <c r="L2894" s="199"/>
    </row>
    <row r="2895" spans="1:12" s="178" customFormat="1" ht="15">
      <c r="A2895" s="190"/>
      <c r="G2895" s="180"/>
      <c r="H2895" s="180"/>
      <c r="J2895" s="181"/>
      <c r="L2895" s="199"/>
    </row>
    <row r="2896" spans="1:12" s="178" customFormat="1" ht="15">
      <c r="A2896" s="190"/>
      <c r="G2896" s="180"/>
      <c r="H2896" s="180"/>
      <c r="J2896" s="181"/>
      <c r="L2896" s="199"/>
    </row>
    <row r="2897" spans="1:12" s="178" customFormat="1" ht="15">
      <c r="A2897" s="190"/>
      <c r="G2897" s="180"/>
      <c r="H2897" s="180"/>
      <c r="J2897" s="181"/>
      <c r="L2897" s="199"/>
    </row>
    <row r="2898" spans="1:12" s="178" customFormat="1" ht="15">
      <c r="A2898" s="190"/>
      <c r="G2898" s="180"/>
      <c r="H2898" s="180"/>
      <c r="J2898" s="181"/>
      <c r="L2898" s="199"/>
    </row>
    <row r="2899" spans="1:12" s="178" customFormat="1" ht="15">
      <c r="A2899" s="190"/>
      <c r="G2899" s="180"/>
      <c r="H2899" s="180"/>
      <c r="J2899" s="181"/>
      <c r="L2899" s="199"/>
    </row>
    <row r="2900" spans="1:12" s="178" customFormat="1" ht="15">
      <c r="A2900" s="190"/>
      <c r="G2900" s="180"/>
      <c r="H2900" s="180"/>
      <c r="J2900" s="181"/>
      <c r="L2900" s="199"/>
    </row>
    <row r="2901" spans="1:12" s="178" customFormat="1" ht="15">
      <c r="A2901" s="190"/>
      <c r="G2901" s="180"/>
      <c r="H2901" s="180"/>
      <c r="J2901" s="181"/>
      <c r="L2901" s="199"/>
    </row>
    <row r="2902" spans="1:12" s="178" customFormat="1" ht="15">
      <c r="A2902" s="190"/>
      <c r="G2902" s="180"/>
      <c r="H2902" s="180"/>
      <c r="J2902" s="181"/>
      <c r="L2902" s="199"/>
    </row>
    <row r="2903" spans="1:12" s="178" customFormat="1" ht="15">
      <c r="A2903" s="190"/>
      <c r="G2903" s="180"/>
      <c r="H2903" s="180"/>
      <c r="J2903" s="181"/>
      <c r="L2903" s="199"/>
    </row>
    <row r="2904" spans="1:12" s="178" customFormat="1" ht="15">
      <c r="A2904" s="190"/>
      <c r="G2904" s="180"/>
      <c r="H2904" s="180"/>
      <c r="J2904" s="181"/>
      <c r="L2904" s="199"/>
    </row>
    <row r="2905" spans="1:12" s="178" customFormat="1" ht="15">
      <c r="A2905" s="190"/>
      <c r="G2905" s="180"/>
      <c r="H2905" s="180"/>
      <c r="J2905" s="181"/>
      <c r="L2905" s="199"/>
    </row>
    <row r="2906" spans="1:12" s="178" customFormat="1" ht="15">
      <c r="A2906" s="190"/>
      <c r="G2906" s="180"/>
      <c r="H2906" s="180"/>
      <c r="J2906" s="181"/>
      <c r="L2906" s="199"/>
    </row>
    <row r="2907" spans="1:12" s="178" customFormat="1" ht="15">
      <c r="A2907" s="190"/>
      <c r="G2907" s="180"/>
      <c r="H2907" s="180"/>
      <c r="J2907" s="181"/>
      <c r="L2907" s="199"/>
    </row>
    <row r="2908" spans="1:12" s="178" customFormat="1" ht="15">
      <c r="A2908" s="190"/>
      <c r="G2908" s="180"/>
      <c r="H2908" s="180"/>
      <c r="J2908" s="181"/>
      <c r="L2908" s="199"/>
    </row>
    <row r="2909" spans="1:12" s="178" customFormat="1" ht="15">
      <c r="A2909" s="190"/>
      <c r="G2909" s="180"/>
      <c r="H2909" s="180"/>
      <c r="J2909" s="181"/>
      <c r="L2909" s="199"/>
    </row>
    <row r="2910" spans="1:12" s="178" customFormat="1" ht="15">
      <c r="A2910" s="190"/>
      <c r="G2910" s="180"/>
      <c r="H2910" s="180"/>
      <c r="J2910" s="181"/>
      <c r="L2910" s="199"/>
    </row>
    <row r="2911" spans="1:12" s="178" customFormat="1" ht="15">
      <c r="A2911" s="190"/>
      <c r="G2911" s="180"/>
      <c r="H2911" s="180"/>
      <c r="J2911" s="181"/>
      <c r="L2911" s="199"/>
    </row>
    <row r="2912" spans="1:12" s="178" customFormat="1" ht="15">
      <c r="A2912" s="190"/>
      <c r="G2912" s="180"/>
      <c r="H2912" s="180"/>
      <c r="J2912" s="181"/>
      <c r="L2912" s="199"/>
    </row>
    <row r="2913" spans="1:12" s="178" customFormat="1" ht="15">
      <c r="A2913" s="190"/>
      <c r="G2913" s="180"/>
      <c r="H2913" s="180"/>
      <c r="J2913" s="181"/>
      <c r="L2913" s="199"/>
    </row>
    <row r="2914" spans="1:12" s="178" customFormat="1" ht="15">
      <c r="A2914" s="190"/>
      <c r="G2914" s="180"/>
      <c r="H2914" s="180"/>
      <c r="J2914" s="181"/>
      <c r="L2914" s="199"/>
    </row>
    <row r="2915" spans="1:12" s="178" customFormat="1" ht="15">
      <c r="A2915" s="190"/>
      <c r="G2915" s="180"/>
      <c r="H2915" s="180"/>
      <c r="J2915" s="181"/>
      <c r="L2915" s="199"/>
    </row>
    <row r="2916" spans="1:12" s="178" customFormat="1" ht="15">
      <c r="A2916" s="190"/>
      <c r="G2916" s="180"/>
      <c r="H2916" s="180"/>
      <c r="J2916" s="181"/>
      <c r="L2916" s="199"/>
    </row>
    <row r="2917" spans="1:12" s="178" customFormat="1" ht="15">
      <c r="A2917" s="190"/>
      <c r="G2917" s="180"/>
      <c r="H2917" s="180"/>
      <c r="J2917" s="181"/>
      <c r="L2917" s="199"/>
    </row>
    <row r="2918" spans="1:12" s="178" customFormat="1" ht="15">
      <c r="A2918" s="190"/>
      <c r="G2918" s="180"/>
      <c r="H2918" s="180"/>
      <c r="J2918" s="181"/>
      <c r="L2918" s="199"/>
    </row>
    <row r="2919" spans="1:12" s="178" customFormat="1" ht="15">
      <c r="A2919" s="190"/>
      <c r="G2919" s="180"/>
      <c r="H2919" s="180"/>
      <c r="J2919" s="181"/>
      <c r="L2919" s="199"/>
    </row>
    <row r="2920" spans="1:12" s="178" customFormat="1" ht="15">
      <c r="A2920" s="190"/>
      <c r="G2920" s="180"/>
      <c r="H2920" s="180"/>
      <c r="J2920" s="181"/>
      <c r="L2920" s="199"/>
    </row>
    <row r="2921" spans="1:12" s="178" customFormat="1" ht="15">
      <c r="A2921" s="190"/>
      <c r="G2921" s="180"/>
      <c r="H2921" s="180"/>
      <c r="J2921" s="181"/>
      <c r="L2921" s="199"/>
    </row>
    <row r="2922" spans="1:12" s="178" customFormat="1" ht="15">
      <c r="A2922" s="190"/>
      <c r="G2922" s="180"/>
      <c r="H2922" s="180"/>
      <c r="J2922" s="181"/>
      <c r="L2922" s="199"/>
    </row>
    <row r="2923" spans="1:12" s="178" customFormat="1" ht="15">
      <c r="A2923" s="190"/>
      <c r="G2923" s="180"/>
      <c r="H2923" s="180"/>
      <c r="J2923" s="181"/>
      <c r="L2923" s="199"/>
    </row>
    <row r="2924" spans="1:12" s="178" customFormat="1" ht="15">
      <c r="A2924" s="190"/>
      <c r="G2924" s="180"/>
      <c r="H2924" s="180"/>
      <c r="J2924" s="181"/>
      <c r="L2924" s="199"/>
    </row>
    <row r="2925" spans="1:12" s="178" customFormat="1" ht="15">
      <c r="A2925" s="190"/>
      <c r="G2925" s="180"/>
      <c r="H2925" s="180"/>
      <c r="J2925" s="181"/>
      <c r="L2925" s="199"/>
    </row>
    <row r="2926" spans="1:12" s="178" customFormat="1" ht="15">
      <c r="A2926" s="190"/>
      <c r="G2926" s="180"/>
      <c r="H2926" s="180"/>
      <c r="J2926" s="181"/>
      <c r="L2926" s="199"/>
    </row>
    <row r="2927" spans="1:12" s="178" customFormat="1" ht="15">
      <c r="A2927" s="190"/>
      <c r="G2927" s="180"/>
      <c r="H2927" s="180"/>
      <c r="J2927" s="181"/>
      <c r="L2927" s="199"/>
    </row>
    <row r="2928" spans="1:12" s="178" customFormat="1" ht="15">
      <c r="A2928" s="190"/>
      <c r="G2928" s="180"/>
      <c r="H2928" s="180"/>
      <c r="J2928" s="181"/>
      <c r="L2928" s="199"/>
    </row>
    <row r="2929" spans="1:12" s="178" customFormat="1" ht="15">
      <c r="A2929" s="190"/>
      <c r="G2929" s="180"/>
      <c r="H2929" s="180"/>
      <c r="J2929" s="181"/>
      <c r="L2929" s="199"/>
    </row>
    <row r="2930" spans="1:12" s="178" customFormat="1" ht="15">
      <c r="A2930" s="190"/>
      <c r="G2930" s="180"/>
      <c r="H2930" s="180"/>
      <c r="J2930" s="181"/>
      <c r="L2930" s="199"/>
    </row>
    <row r="2931" spans="1:12" s="178" customFormat="1" ht="15">
      <c r="A2931" s="190"/>
      <c r="G2931" s="180"/>
      <c r="H2931" s="180"/>
      <c r="J2931" s="181"/>
      <c r="L2931" s="199"/>
    </row>
    <row r="2932" spans="1:12" s="178" customFormat="1" ht="15">
      <c r="A2932" s="190"/>
      <c r="G2932" s="180"/>
      <c r="H2932" s="180"/>
      <c r="J2932" s="181"/>
      <c r="L2932" s="199"/>
    </row>
    <row r="2933" spans="1:12" s="178" customFormat="1" ht="15">
      <c r="A2933" s="190"/>
      <c r="G2933" s="180"/>
      <c r="H2933" s="180"/>
      <c r="J2933" s="181"/>
      <c r="L2933" s="199"/>
    </row>
    <row r="2934" spans="1:12" s="178" customFormat="1" ht="15">
      <c r="A2934" s="190"/>
      <c r="G2934" s="180"/>
      <c r="H2934" s="180"/>
      <c r="J2934" s="181"/>
      <c r="L2934" s="199"/>
    </row>
    <row r="2935" spans="1:12" s="178" customFormat="1" ht="15">
      <c r="A2935" s="190"/>
      <c r="G2935" s="180"/>
      <c r="H2935" s="180"/>
      <c r="J2935" s="181"/>
      <c r="L2935" s="199"/>
    </row>
    <row r="2936" spans="1:12" s="178" customFormat="1" ht="15">
      <c r="A2936" s="190"/>
      <c r="G2936" s="180"/>
      <c r="H2936" s="180"/>
      <c r="J2936" s="181"/>
      <c r="L2936" s="199"/>
    </row>
    <row r="2937" spans="1:12" s="178" customFormat="1" ht="15">
      <c r="A2937" s="190"/>
      <c r="G2937" s="180"/>
      <c r="H2937" s="180"/>
      <c r="J2937" s="181"/>
      <c r="L2937" s="199"/>
    </row>
    <row r="2938" spans="1:12" s="178" customFormat="1" ht="15">
      <c r="A2938" s="190"/>
      <c r="G2938" s="180"/>
      <c r="H2938" s="180"/>
      <c r="J2938" s="181"/>
      <c r="L2938" s="199"/>
    </row>
    <row r="2939" spans="1:12" s="178" customFormat="1" ht="15">
      <c r="A2939" s="190"/>
      <c r="G2939" s="180"/>
      <c r="H2939" s="180"/>
      <c r="J2939" s="181"/>
      <c r="L2939" s="199"/>
    </row>
    <row r="2940" spans="1:12" s="178" customFormat="1" ht="15">
      <c r="A2940" s="190"/>
      <c r="G2940" s="180"/>
      <c r="H2940" s="180"/>
      <c r="J2940" s="181"/>
      <c r="L2940" s="199"/>
    </row>
    <row r="2941" spans="1:12" s="178" customFormat="1" ht="15">
      <c r="A2941" s="190"/>
      <c r="G2941" s="180"/>
      <c r="H2941" s="180"/>
      <c r="J2941" s="181"/>
      <c r="L2941" s="199"/>
    </row>
    <row r="2942" spans="1:12" s="178" customFormat="1" ht="15">
      <c r="A2942" s="190"/>
      <c r="G2942" s="180"/>
      <c r="H2942" s="180"/>
      <c r="J2942" s="181"/>
      <c r="L2942" s="199"/>
    </row>
    <row r="2943" spans="1:12" s="178" customFormat="1" ht="15">
      <c r="A2943" s="190"/>
      <c r="G2943" s="180"/>
      <c r="H2943" s="180"/>
      <c r="J2943" s="181"/>
      <c r="L2943" s="199"/>
    </row>
    <row r="2944" spans="1:12" s="178" customFormat="1" ht="15">
      <c r="A2944" s="190"/>
      <c r="G2944" s="180"/>
      <c r="H2944" s="180"/>
      <c r="J2944" s="181"/>
      <c r="L2944" s="199"/>
    </row>
    <row r="2945" spans="1:12" s="178" customFormat="1" ht="15">
      <c r="A2945" s="190"/>
      <c r="G2945" s="180"/>
      <c r="H2945" s="180"/>
      <c r="J2945" s="181"/>
      <c r="L2945" s="199"/>
    </row>
    <row r="2946" spans="1:12" s="178" customFormat="1" ht="15">
      <c r="A2946" s="190"/>
      <c r="G2946" s="180"/>
      <c r="H2946" s="180"/>
      <c r="J2946" s="181"/>
      <c r="L2946" s="199"/>
    </row>
    <row r="2947" spans="1:12" s="178" customFormat="1" ht="15">
      <c r="A2947" s="190"/>
      <c r="G2947" s="180"/>
      <c r="H2947" s="180"/>
      <c r="J2947" s="181"/>
      <c r="L2947" s="199"/>
    </row>
    <row r="2948" spans="1:12" s="178" customFormat="1" ht="15">
      <c r="A2948" s="190"/>
      <c r="G2948" s="180"/>
      <c r="H2948" s="180"/>
      <c r="J2948" s="181"/>
      <c r="L2948" s="199"/>
    </row>
    <row r="2949" spans="1:12" s="178" customFormat="1" ht="15">
      <c r="A2949" s="190"/>
      <c r="G2949" s="180"/>
      <c r="H2949" s="180"/>
      <c r="J2949" s="181"/>
      <c r="L2949" s="199"/>
    </row>
    <row r="2950" spans="1:12" s="178" customFormat="1" ht="15">
      <c r="A2950" s="190"/>
      <c r="G2950" s="180"/>
      <c r="H2950" s="180"/>
      <c r="J2950" s="181"/>
      <c r="L2950" s="199"/>
    </row>
    <row r="2951" spans="1:12" s="178" customFormat="1" ht="15">
      <c r="A2951" s="190"/>
      <c r="G2951" s="180"/>
      <c r="H2951" s="180"/>
      <c r="J2951" s="181"/>
      <c r="L2951" s="199"/>
    </row>
    <row r="2952" spans="1:12" s="178" customFormat="1" ht="15">
      <c r="A2952" s="190"/>
      <c r="G2952" s="180"/>
      <c r="H2952" s="180"/>
      <c r="J2952" s="181"/>
      <c r="L2952" s="199"/>
    </row>
    <row r="2953" spans="1:12" s="178" customFormat="1" ht="15">
      <c r="A2953" s="190"/>
      <c r="G2953" s="180"/>
      <c r="H2953" s="180"/>
      <c r="J2953" s="181"/>
      <c r="L2953" s="199"/>
    </row>
    <row r="2954" spans="1:12" s="178" customFormat="1" ht="15">
      <c r="A2954" s="190"/>
      <c r="G2954" s="180"/>
      <c r="H2954" s="180"/>
      <c r="J2954" s="181"/>
      <c r="L2954" s="199"/>
    </row>
    <row r="2955" spans="1:12" s="178" customFormat="1" ht="15">
      <c r="A2955" s="190"/>
      <c r="G2955" s="180"/>
      <c r="H2955" s="180"/>
      <c r="J2955" s="181"/>
      <c r="L2955" s="199"/>
    </row>
    <row r="2956" spans="1:12" s="178" customFormat="1" ht="15">
      <c r="A2956" s="190"/>
      <c r="G2956" s="180"/>
      <c r="H2956" s="180"/>
      <c r="J2956" s="181"/>
      <c r="L2956" s="199"/>
    </row>
    <row r="2957" spans="1:12" s="178" customFormat="1" ht="15">
      <c r="A2957" s="190"/>
      <c r="G2957" s="180"/>
      <c r="H2957" s="180"/>
      <c r="J2957" s="181"/>
      <c r="L2957" s="199"/>
    </row>
    <row r="2958" spans="1:12" s="178" customFormat="1" ht="15">
      <c r="A2958" s="190"/>
      <c r="G2958" s="180"/>
      <c r="H2958" s="180"/>
      <c r="J2958" s="181"/>
      <c r="L2958" s="199"/>
    </row>
    <row r="2959" spans="1:12" s="178" customFormat="1" ht="15">
      <c r="A2959" s="190"/>
      <c r="G2959" s="180"/>
      <c r="H2959" s="180"/>
      <c r="J2959" s="181"/>
      <c r="L2959" s="199"/>
    </row>
    <row r="2960" spans="1:12" s="178" customFormat="1" ht="15">
      <c r="A2960" s="190"/>
      <c r="G2960" s="180"/>
      <c r="H2960" s="180"/>
      <c r="J2960" s="181"/>
      <c r="L2960" s="199"/>
    </row>
    <row r="2961" spans="1:12" s="178" customFormat="1" ht="15">
      <c r="A2961" s="190"/>
      <c r="G2961" s="180"/>
      <c r="H2961" s="180"/>
      <c r="J2961" s="181"/>
      <c r="L2961" s="199"/>
    </row>
    <row r="2962" spans="1:12" s="178" customFormat="1" ht="15">
      <c r="A2962" s="190"/>
      <c r="G2962" s="180"/>
      <c r="H2962" s="180"/>
      <c r="J2962" s="181"/>
      <c r="L2962" s="199"/>
    </row>
    <row r="2963" spans="1:12" s="178" customFormat="1" ht="15">
      <c r="A2963" s="190"/>
      <c r="G2963" s="180"/>
      <c r="H2963" s="180"/>
      <c r="J2963" s="181"/>
      <c r="L2963" s="199"/>
    </row>
    <row r="2964" spans="1:12" s="178" customFormat="1" ht="15">
      <c r="A2964" s="190"/>
      <c r="G2964" s="180"/>
      <c r="H2964" s="180"/>
      <c r="J2964" s="181"/>
      <c r="L2964" s="199"/>
    </row>
    <row r="2965" spans="1:12" s="178" customFormat="1" ht="15">
      <c r="A2965" s="190"/>
      <c r="G2965" s="180"/>
      <c r="H2965" s="180"/>
      <c r="J2965" s="181"/>
      <c r="L2965" s="199"/>
    </row>
    <row r="2966" spans="1:12" s="178" customFormat="1" ht="15">
      <c r="A2966" s="190"/>
      <c r="G2966" s="180"/>
      <c r="H2966" s="180"/>
      <c r="J2966" s="181"/>
      <c r="L2966" s="199"/>
    </row>
    <row r="2967" spans="1:12" s="178" customFormat="1" ht="15">
      <c r="A2967" s="190"/>
      <c r="G2967" s="180"/>
      <c r="H2967" s="180"/>
      <c r="J2967" s="181"/>
      <c r="L2967" s="199"/>
    </row>
    <row r="2968" spans="1:12" s="178" customFormat="1" ht="15">
      <c r="A2968" s="190"/>
      <c r="G2968" s="180"/>
      <c r="H2968" s="180"/>
      <c r="J2968" s="181"/>
      <c r="L2968" s="199"/>
    </row>
    <row r="2969" spans="1:12" s="178" customFormat="1" ht="15">
      <c r="A2969" s="190"/>
      <c r="G2969" s="180"/>
      <c r="H2969" s="180"/>
      <c r="J2969" s="181"/>
      <c r="L2969" s="199"/>
    </row>
    <row r="2970" spans="1:12" s="178" customFormat="1" ht="15">
      <c r="A2970" s="190"/>
      <c r="G2970" s="180"/>
      <c r="H2970" s="180"/>
      <c r="J2970" s="181"/>
      <c r="L2970" s="199"/>
    </row>
    <row r="2971" spans="1:12" s="178" customFormat="1" ht="15">
      <c r="A2971" s="190"/>
      <c r="G2971" s="180"/>
      <c r="H2971" s="180"/>
      <c r="J2971" s="181"/>
      <c r="L2971" s="199"/>
    </row>
    <row r="2972" spans="1:12" s="178" customFormat="1" ht="15">
      <c r="A2972" s="190"/>
      <c r="G2972" s="180"/>
      <c r="H2972" s="180"/>
      <c r="J2972" s="181"/>
      <c r="L2972" s="199"/>
    </row>
    <row r="2973" spans="1:12" s="178" customFormat="1" ht="15">
      <c r="A2973" s="190"/>
      <c r="G2973" s="180"/>
      <c r="H2973" s="180"/>
      <c r="J2973" s="181"/>
      <c r="L2973" s="199"/>
    </row>
    <row r="2974" spans="1:12" s="178" customFormat="1" ht="15">
      <c r="A2974" s="190"/>
      <c r="G2974" s="180"/>
      <c r="H2974" s="180"/>
      <c r="J2974" s="181"/>
      <c r="L2974" s="199"/>
    </row>
    <row r="2975" spans="1:12" s="178" customFormat="1" ht="15">
      <c r="A2975" s="190"/>
      <c r="G2975" s="180"/>
      <c r="H2975" s="180"/>
      <c r="J2975" s="181"/>
      <c r="L2975" s="199"/>
    </row>
    <row r="2976" spans="1:12" s="178" customFormat="1" ht="15">
      <c r="A2976" s="190"/>
      <c r="G2976" s="180"/>
      <c r="H2976" s="180"/>
      <c r="J2976" s="181"/>
      <c r="L2976" s="199"/>
    </row>
    <row r="2977" spans="1:12" s="178" customFormat="1" ht="15">
      <c r="A2977" s="190"/>
      <c r="G2977" s="180"/>
      <c r="H2977" s="180"/>
      <c r="J2977" s="181"/>
      <c r="L2977" s="199"/>
    </row>
    <row r="2978" spans="1:12" s="178" customFormat="1" ht="15">
      <c r="A2978" s="190"/>
      <c r="G2978" s="180"/>
      <c r="H2978" s="180"/>
      <c r="J2978" s="181"/>
      <c r="L2978" s="199"/>
    </row>
    <row r="2979" spans="1:12" s="178" customFormat="1" ht="15">
      <c r="A2979" s="190"/>
      <c r="G2979" s="180"/>
      <c r="H2979" s="180"/>
      <c r="J2979" s="181"/>
      <c r="L2979" s="199"/>
    </row>
    <row r="2980" spans="1:12" s="178" customFormat="1" ht="15">
      <c r="A2980" s="190"/>
      <c r="G2980" s="180"/>
      <c r="H2980" s="180"/>
      <c r="J2980" s="181"/>
      <c r="L2980" s="199"/>
    </row>
    <row r="2981" spans="1:12" s="178" customFormat="1" ht="15">
      <c r="A2981" s="190"/>
      <c r="G2981" s="180"/>
      <c r="H2981" s="180"/>
      <c r="J2981" s="181"/>
      <c r="L2981" s="199"/>
    </row>
    <row r="2982" spans="1:12" s="178" customFormat="1" ht="15">
      <c r="A2982" s="190"/>
      <c r="G2982" s="180"/>
      <c r="H2982" s="180"/>
      <c r="J2982" s="181"/>
      <c r="L2982" s="199"/>
    </row>
    <row r="2983" spans="1:12" s="178" customFormat="1" ht="15">
      <c r="A2983" s="190"/>
      <c r="G2983" s="180"/>
      <c r="H2983" s="180"/>
      <c r="J2983" s="181"/>
      <c r="L2983" s="199"/>
    </row>
    <row r="2984" spans="1:12" s="178" customFormat="1" ht="15">
      <c r="A2984" s="190"/>
      <c r="G2984" s="180"/>
      <c r="H2984" s="180"/>
      <c r="J2984" s="181"/>
      <c r="L2984" s="199"/>
    </row>
    <row r="2985" spans="1:12" s="178" customFormat="1" ht="15">
      <c r="A2985" s="190"/>
      <c r="G2985" s="180"/>
      <c r="H2985" s="180"/>
      <c r="J2985" s="181"/>
      <c r="L2985" s="199"/>
    </row>
    <row r="2986" spans="1:12" s="178" customFormat="1" ht="15">
      <c r="A2986" s="190"/>
      <c r="G2986" s="180"/>
      <c r="H2986" s="180"/>
      <c r="J2986" s="181"/>
      <c r="L2986" s="199"/>
    </row>
    <row r="2987" spans="1:12" s="178" customFormat="1" ht="15">
      <c r="A2987" s="190"/>
      <c r="G2987" s="180"/>
      <c r="H2987" s="180"/>
      <c r="J2987" s="181"/>
      <c r="L2987" s="199"/>
    </row>
    <row r="2988" spans="1:12" s="178" customFormat="1" ht="15">
      <c r="A2988" s="190"/>
      <c r="G2988" s="180"/>
      <c r="H2988" s="180"/>
      <c r="J2988" s="181"/>
      <c r="L2988" s="199"/>
    </row>
    <row r="2989" spans="1:12" s="178" customFormat="1" ht="15">
      <c r="A2989" s="190"/>
      <c r="G2989" s="180"/>
      <c r="H2989" s="180"/>
      <c r="J2989" s="181"/>
      <c r="L2989" s="199"/>
    </row>
    <row r="2990" spans="1:12" s="178" customFormat="1" ht="15">
      <c r="A2990" s="190"/>
      <c r="G2990" s="180"/>
      <c r="H2990" s="180"/>
      <c r="J2990" s="181"/>
      <c r="L2990" s="199"/>
    </row>
    <row r="2991" spans="1:12" s="178" customFormat="1" ht="15">
      <c r="A2991" s="190"/>
      <c r="G2991" s="180"/>
      <c r="H2991" s="180"/>
      <c r="J2991" s="181"/>
      <c r="L2991" s="199"/>
    </row>
    <row r="2992" spans="1:12" s="178" customFormat="1" ht="15">
      <c r="A2992" s="190"/>
      <c r="G2992" s="180"/>
      <c r="H2992" s="180"/>
      <c r="J2992" s="181"/>
      <c r="L2992" s="199"/>
    </row>
    <row r="2993" spans="1:12" s="178" customFormat="1" ht="15">
      <c r="A2993" s="190"/>
      <c r="G2993" s="180"/>
      <c r="H2993" s="180"/>
      <c r="J2993" s="181"/>
      <c r="L2993" s="199"/>
    </row>
    <row r="2994" spans="1:12" s="178" customFormat="1" ht="15">
      <c r="A2994" s="190"/>
      <c r="G2994" s="180"/>
      <c r="H2994" s="180"/>
      <c r="J2994" s="181"/>
      <c r="L2994" s="199"/>
    </row>
    <row r="2995" spans="1:12" s="178" customFormat="1" ht="15">
      <c r="A2995" s="190"/>
      <c r="G2995" s="180"/>
      <c r="H2995" s="180"/>
      <c r="J2995" s="181"/>
      <c r="L2995" s="199"/>
    </row>
    <row r="2996" spans="1:12" s="178" customFormat="1" ht="15">
      <c r="A2996" s="190"/>
      <c r="G2996" s="180"/>
      <c r="H2996" s="180"/>
      <c r="J2996" s="181"/>
      <c r="L2996" s="199"/>
    </row>
    <row r="2997" spans="1:12" s="178" customFormat="1" ht="15">
      <c r="A2997" s="190"/>
      <c r="G2997" s="180"/>
      <c r="H2997" s="180"/>
      <c r="J2997" s="181"/>
      <c r="L2997" s="199"/>
    </row>
    <row r="2998" spans="1:12" s="178" customFormat="1" ht="15">
      <c r="A2998" s="190"/>
      <c r="G2998" s="180"/>
      <c r="H2998" s="180"/>
      <c r="J2998" s="181"/>
      <c r="L2998" s="199"/>
    </row>
    <row r="2999" spans="1:12" s="178" customFormat="1" ht="15">
      <c r="A2999" s="190"/>
      <c r="G2999" s="180"/>
      <c r="H2999" s="180"/>
      <c r="J2999" s="181"/>
      <c r="L2999" s="199"/>
    </row>
    <row r="3000" spans="1:12" s="178" customFormat="1" ht="15">
      <c r="A3000" s="190"/>
      <c r="G3000" s="180"/>
      <c r="H3000" s="180"/>
      <c r="J3000" s="181"/>
      <c r="L3000" s="199"/>
    </row>
    <row r="3001" spans="1:12" s="178" customFormat="1" ht="15">
      <c r="A3001" s="190"/>
      <c r="G3001" s="180"/>
      <c r="H3001" s="180"/>
      <c r="J3001" s="181"/>
      <c r="L3001" s="199"/>
    </row>
    <row r="3002" spans="1:12" s="178" customFormat="1" ht="15">
      <c r="A3002" s="190"/>
      <c r="G3002" s="180"/>
      <c r="H3002" s="180"/>
      <c r="J3002" s="181"/>
      <c r="L3002" s="199"/>
    </row>
    <row r="3003" spans="1:12" s="178" customFormat="1" ht="15">
      <c r="A3003" s="190"/>
      <c r="G3003" s="180"/>
      <c r="H3003" s="180"/>
      <c r="J3003" s="181"/>
      <c r="L3003" s="199"/>
    </row>
    <row r="3004" spans="1:12" s="178" customFormat="1" ht="15">
      <c r="A3004" s="190"/>
      <c r="G3004" s="180"/>
      <c r="H3004" s="180"/>
      <c r="J3004" s="181"/>
      <c r="L3004" s="199"/>
    </row>
    <row r="3005" spans="1:12" s="178" customFormat="1" ht="15">
      <c r="A3005" s="190"/>
      <c r="G3005" s="180"/>
      <c r="H3005" s="180"/>
      <c r="J3005" s="181"/>
      <c r="L3005" s="199"/>
    </row>
    <row r="3006" spans="1:12" s="178" customFormat="1" ht="15">
      <c r="A3006" s="190"/>
      <c r="G3006" s="180"/>
      <c r="H3006" s="180"/>
      <c r="J3006" s="181"/>
      <c r="L3006" s="199"/>
    </row>
    <row r="3007" spans="1:12" s="178" customFormat="1" ht="15">
      <c r="A3007" s="190"/>
      <c r="G3007" s="180"/>
      <c r="H3007" s="180"/>
      <c r="J3007" s="181"/>
      <c r="L3007" s="199"/>
    </row>
    <row r="3008" spans="1:12" s="178" customFormat="1" ht="15">
      <c r="A3008" s="190"/>
      <c r="G3008" s="180"/>
      <c r="H3008" s="180"/>
      <c r="J3008" s="181"/>
      <c r="L3008" s="199"/>
    </row>
    <row r="3009" spans="1:12" s="178" customFormat="1" ht="15">
      <c r="A3009" s="190"/>
      <c r="G3009" s="180"/>
      <c r="H3009" s="180"/>
      <c r="J3009" s="181"/>
      <c r="L3009" s="199"/>
    </row>
    <row r="3010" spans="1:12" s="178" customFormat="1" ht="15">
      <c r="A3010" s="190"/>
      <c r="G3010" s="180"/>
      <c r="H3010" s="180"/>
      <c r="J3010" s="181"/>
      <c r="L3010" s="199"/>
    </row>
    <row r="3011" spans="1:12" s="178" customFormat="1" ht="15">
      <c r="A3011" s="190"/>
      <c r="G3011" s="180"/>
      <c r="H3011" s="180"/>
      <c r="J3011" s="181"/>
      <c r="L3011" s="199"/>
    </row>
    <row r="3012" spans="1:12" s="178" customFormat="1" ht="15">
      <c r="A3012" s="190"/>
      <c r="G3012" s="180"/>
      <c r="H3012" s="180"/>
      <c r="J3012" s="181"/>
      <c r="L3012" s="199"/>
    </row>
    <row r="3013" spans="1:12" s="178" customFormat="1" ht="15">
      <c r="A3013" s="190"/>
      <c r="G3013" s="180"/>
      <c r="H3013" s="180"/>
      <c r="J3013" s="181"/>
      <c r="L3013" s="199"/>
    </row>
    <row r="3014" spans="1:12" s="178" customFormat="1" ht="15">
      <c r="A3014" s="190"/>
      <c r="G3014" s="180"/>
      <c r="H3014" s="180"/>
      <c r="J3014" s="181"/>
      <c r="L3014" s="199"/>
    </row>
    <row r="3015" spans="1:12" s="178" customFormat="1" ht="15">
      <c r="A3015" s="190"/>
      <c r="G3015" s="180"/>
      <c r="H3015" s="180"/>
      <c r="J3015" s="181"/>
      <c r="L3015" s="199"/>
    </row>
    <row r="3016" spans="1:12" s="178" customFormat="1" ht="15">
      <c r="A3016" s="190"/>
      <c r="G3016" s="180"/>
      <c r="H3016" s="180"/>
      <c r="J3016" s="181"/>
      <c r="L3016" s="199"/>
    </row>
    <row r="3017" spans="1:12" s="178" customFormat="1" ht="15">
      <c r="A3017" s="190"/>
      <c r="G3017" s="180"/>
      <c r="H3017" s="180"/>
      <c r="J3017" s="181"/>
      <c r="L3017" s="199"/>
    </row>
    <row r="3018" spans="1:12" s="178" customFormat="1" ht="15">
      <c r="A3018" s="190"/>
      <c r="G3018" s="180"/>
      <c r="H3018" s="180"/>
      <c r="J3018" s="181"/>
      <c r="L3018" s="199"/>
    </row>
    <row r="3019" spans="1:12" s="178" customFormat="1" ht="15">
      <c r="A3019" s="190"/>
      <c r="G3019" s="180"/>
      <c r="H3019" s="180"/>
      <c r="J3019" s="181"/>
      <c r="L3019" s="199"/>
    </row>
    <row r="3020" spans="1:12" s="178" customFormat="1" ht="15">
      <c r="A3020" s="190"/>
      <c r="G3020" s="180"/>
      <c r="H3020" s="180"/>
      <c r="J3020" s="181"/>
      <c r="L3020" s="199"/>
    </row>
    <row r="3021" spans="1:12" s="178" customFormat="1" ht="15">
      <c r="A3021" s="190"/>
      <c r="G3021" s="180"/>
      <c r="H3021" s="180"/>
      <c r="J3021" s="181"/>
      <c r="L3021" s="199"/>
    </row>
    <row r="3022" spans="1:12" s="178" customFormat="1" ht="15">
      <c r="A3022" s="190"/>
      <c r="G3022" s="180"/>
      <c r="H3022" s="180"/>
      <c r="J3022" s="181"/>
      <c r="L3022" s="199"/>
    </row>
    <row r="3023" spans="1:12" s="178" customFormat="1" ht="15">
      <c r="A3023" s="190"/>
      <c r="G3023" s="180"/>
      <c r="H3023" s="180"/>
      <c r="J3023" s="181"/>
      <c r="L3023" s="199"/>
    </row>
    <row r="3024" spans="1:12" s="178" customFormat="1" ht="15">
      <c r="A3024" s="190"/>
      <c r="G3024" s="180"/>
      <c r="H3024" s="180"/>
      <c r="J3024" s="181"/>
      <c r="L3024" s="199"/>
    </row>
    <row r="3025" spans="1:12" s="178" customFormat="1" ht="15">
      <c r="A3025" s="190"/>
      <c r="G3025" s="180"/>
      <c r="H3025" s="180"/>
      <c r="J3025" s="181"/>
      <c r="L3025" s="199"/>
    </row>
    <row r="3026" spans="1:12" s="178" customFormat="1" ht="15">
      <c r="A3026" s="190"/>
      <c r="G3026" s="180"/>
      <c r="H3026" s="180"/>
      <c r="J3026" s="181"/>
      <c r="L3026" s="199"/>
    </row>
    <row r="3027" spans="1:12" s="178" customFormat="1" ht="15">
      <c r="A3027" s="190"/>
      <c r="G3027" s="180"/>
      <c r="H3027" s="180"/>
      <c r="J3027" s="181"/>
      <c r="L3027" s="199"/>
    </row>
    <row r="3028" spans="1:12" s="178" customFormat="1" ht="15">
      <c r="A3028" s="190"/>
      <c r="G3028" s="180"/>
      <c r="H3028" s="180"/>
      <c r="J3028" s="181"/>
      <c r="L3028" s="199"/>
    </row>
    <row r="3029" spans="1:12" s="178" customFormat="1" ht="15">
      <c r="A3029" s="190"/>
      <c r="G3029" s="180"/>
      <c r="H3029" s="180"/>
      <c r="J3029" s="181"/>
      <c r="L3029" s="199"/>
    </row>
    <row r="3030" spans="1:12" s="178" customFormat="1" ht="15">
      <c r="A3030" s="190"/>
      <c r="G3030" s="180"/>
      <c r="H3030" s="180"/>
      <c r="J3030" s="181"/>
      <c r="L3030" s="199"/>
    </row>
    <row r="3031" spans="1:12" s="178" customFormat="1" ht="15">
      <c r="A3031" s="190"/>
      <c r="G3031" s="180"/>
      <c r="H3031" s="180"/>
      <c r="J3031" s="181"/>
      <c r="L3031" s="199"/>
    </row>
    <row r="3032" spans="1:12" s="178" customFormat="1" ht="15">
      <c r="A3032" s="190"/>
      <c r="G3032" s="180"/>
      <c r="H3032" s="180"/>
      <c r="J3032" s="181"/>
      <c r="L3032" s="199"/>
    </row>
    <row r="3033" spans="1:12" s="178" customFormat="1" ht="15">
      <c r="A3033" s="190"/>
      <c r="G3033" s="180"/>
      <c r="H3033" s="180"/>
      <c r="J3033" s="181"/>
      <c r="L3033" s="199"/>
    </row>
    <row r="3034" spans="1:12" s="178" customFormat="1" ht="15">
      <c r="A3034" s="190"/>
      <c r="G3034" s="180"/>
      <c r="H3034" s="180"/>
      <c r="J3034" s="181"/>
      <c r="L3034" s="199"/>
    </row>
    <row r="3035" spans="1:12" s="178" customFormat="1" ht="15">
      <c r="A3035" s="190"/>
      <c r="G3035" s="180"/>
      <c r="H3035" s="180"/>
      <c r="J3035" s="181"/>
      <c r="L3035" s="199"/>
    </row>
    <row r="3036" spans="1:12" s="178" customFormat="1" ht="15">
      <c r="A3036" s="190"/>
      <c r="G3036" s="180"/>
      <c r="H3036" s="180"/>
      <c r="J3036" s="181"/>
      <c r="L3036" s="199"/>
    </row>
    <row r="3037" spans="1:12" s="178" customFormat="1" ht="15">
      <c r="A3037" s="190"/>
      <c r="G3037" s="180"/>
      <c r="H3037" s="180"/>
      <c r="J3037" s="181"/>
      <c r="L3037" s="199"/>
    </row>
    <row r="3038" spans="1:12" s="178" customFormat="1" ht="15">
      <c r="A3038" s="190"/>
      <c r="G3038" s="180"/>
      <c r="H3038" s="180"/>
      <c r="J3038" s="181"/>
      <c r="L3038" s="199"/>
    </row>
    <row r="3039" spans="1:12" s="178" customFormat="1" ht="15">
      <c r="A3039" s="190"/>
      <c r="G3039" s="180"/>
      <c r="H3039" s="180"/>
      <c r="J3039" s="181"/>
      <c r="L3039" s="199"/>
    </row>
    <row r="3040" spans="1:12" s="178" customFormat="1" ht="15">
      <c r="A3040" s="190"/>
      <c r="G3040" s="180"/>
      <c r="H3040" s="180"/>
      <c r="J3040" s="181"/>
      <c r="L3040" s="199"/>
    </row>
    <row r="3041" spans="1:12" s="178" customFormat="1" ht="15">
      <c r="A3041" s="190"/>
      <c r="G3041" s="180"/>
      <c r="H3041" s="180"/>
      <c r="J3041" s="181"/>
      <c r="L3041" s="199"/>
    </row>
    <row r="3042" spans="1:12" s="178" customFormat="1" ht="15">
      <c r="A3042" s="190"/>
      <c r="G3042" s="180"/>
      <c r="H3042" s="180"/>
      <c r="J3042" s="181"/>
      <c r="L3042" s="199"/>
    </row>
    <row r="3043" spans="1:12" s="178" customFormat="1" ht="15">
      <c r="A3043" s="190"/>
      <c r="G3043" s="180"/>
      <c r="H3043" s="180"/>
      <c r="J3043" s="181"/>
      <c r="L3043" s="199"/>
    </row>
    <row r="3044" spans="1:12" s="178" customFormat="1" ht="15">
      <c r="A3044" s="190"/>
      <c r="G3044" s="180"/>
      <c r="H3044" s="180"/>
      <c r="J3044" s="181"/>
      <c r="L3044" s="199"/>
    </row>
    <row r="3045" spans="1:12" s="178" customFormat="1" ht="15">
      <c r="A3045" s="190"/>
      <c r="G3045" s="180"/>
      <c r="H3045" s="180"/>
      <c r="J3045" s="181"/>
      <c r="L3045" s="199"/>
    </row>
    <row r="3046" spans="1:12" s="178" customFormat="1" ht="15">
      <c r="A3046" s="190"/>
      <c r="G3046" s="180"/>
      <c r="H3046" s="180"/>
      <c r="J3046" s="181"/>
      <c r="L3046" s="199"/>
    </row>
    <row r="3047" spans="1:12" s="178" customFormat="1" ht="15">
      <c r="A3047" s="190"/>
      <c r="G3047" s="180"/>
      <c r="H3047" s="180"/>
      <c r="J3047" s="181"/>
      <c r="L3047" s="199"/>
    </row>
    <row r="3048" spans="1:12" s="178" customFormat="1" ht="15">
      <c r="A3048" s="190"/>
      <c r="G3048" s="180"/>
      <c r="H3048" s="180"/>
      <c r="J3048" s="181"/>
      <c r="L3048" s="199"/>
    </row>
    <row r="3049" spans="1:12" s="178" customFormat="1" ht="15">
      <c r="A3049" s="190"/>
      <c r="G3049" s="180"/>
      <c r="H3049" s="180"/>
      <c r="J3049" s="181"/>
      <c r="L3049" s="199"/>
    </row>
    <row r="3050" spans="1:12" s="178" customFormat="1" ht="15">
      <c r="A3050" s="190"/>
      <c r="G3050" s="180"/>
      <c r="H3050" s="180"/>
      <c r="J3050" s="181"/>
      <c r="L3050" s="199"/>
    </row>
    <row r="3051" spans="1:12" s="178" customFormat="1" ht="15">
      <c r="A3051" s="190"/>
      <c r="G3051" s="180"/>
      <c r="H3051" s="180"/>
      <c r="J3051" s="181"/>
      <c r="L3051" s="199"/>
    </row>
    <row r="3052" spans="1:12" s="178" customFormat="1" ht="15">
      <c r="A3052" s="190"/>
      <c r="G3052" s="180"/>
      <c r="H3052" s="180"/>
      <c r="J3052" s="181"/>
      <c r="L3052" s="199"/>
    </row>
    <row r="3053" spans="1:12" s="178" customFormat="1" ht="15">
      <c r="A3053" s="190"/>
      <c r="G3053" s="180"/>
      <c r="H3053" s="180"/>
      <c r="J3053" s="181"/>
      <c r="L3053" s="199"/>
    </row>
    <row r="3054" spans="1:12" s="178" customFormat="1" ht="15">
      <c r="A3054" s="190"/>
      <c r="G3054" s="180"/>
      <c r="H3054" s="180"/>
      <c r="J3054" s="181"/>
      <c r="L3054" s="199"/>
    </row>
    <row r="3055" spans="1:12" s="178" customFormat="1" ht="15">
      <c r="A3055" s="190"/>
      <c r="G3055" s="180"/>
      <c r="H3055" s="180"/>
      <c r="J3055" s="181"/>
      <c r="L3055" s="199"/>
    </row>
    <row r="3056" spans="1:12" s="178" customFormat="1" ht="15">
      <c r="A3056" s="190"/>
      <c r="G3056" s="180"/>
      <c r="H3056" s="180"/>
      <c r="J3056" s="181"/>
      <c r="L3056" s="199"/>
    </row>
    <row r="3057" spans="1:12" s="178" customFormat="1" ht="15">
      <c r="A3057" s="190"/>
      <c r="G3057" s="180"/>
      <c r="H3057" s="180"/>
      <c r="J3057" s="181"/>
      <c r="L3057" s="199"/>
    </row>
    <row r="3058" spans="1:12" s="178" customFormat="1" ht="15">
      <c r="A3058" s="190"/>
      <c r="G3058" s="180"/>
      <c r="H3058" s="180"/>
      <c r="J3058" s="181"/>
      <c r="L3058" s="199"/>
    </row>
    <row r="3059" spans="1:12" s="178" customFormat="1" ht="15">
      <c r="A3059" s="190"/>
      <c r="G3059" s="180"/>
      <c r="H3059" s="180"/>
      <c r="J3059" s="181"/>
      <c r="L3059" s="199"/>
    </row>
    <row r="3060" spans="1:12" s="178" customFormat="1" ht="15">
      <c r="A3060" s="190"/>
      <c r="G3060" s="180"/>
      <c r="H3060" s="180"/>
      <c r="J3060" s="181"/>
      <c r="L3060" s="199"/>
    </row>
    <row r="3061" spans="1:12" s="178" customFormat="1" ht="15">
      <c r="A3061" s="190"/>
      <c r="G3061" s="180"/>
      <c r="H3061" s="180"/>
      <c r="J3061" s="181"/>
      <c r="L3061" s="199"/>
    </row>
    <row r="3062" spans="1:12" s="178" customFormat="1" ht="15">
      <c r="A3062" s="190"/>
      <c r="G3062" s="180"/>
      <c r="H3062" s="180"/>
      <c r="J3062" s="181"/>
      <c r="L3062" s="199"/>
    </row>
    <row r="3063" spans="1:12" s="178" customFormat="1" ht="15">
      <c r="A3063" s="190"/>
      <c r="G3063" s="180"/>
      <c r="H3063" s="180"/>
      <c r="J3063" s="181"/>
      <c r="L3063" s="199"/>
    </row>
    <row r="3064" spans="1:12" s="178" customFormat="1" ht="15">
      <c r="A3064" s="190"/>
      <c r="G3064" s="180"/>
      <c r="H3064" s="180"/>
      <c r="J3064" s="181"/>
      <c r="L3064" s="199"/>
    </row>
    <row r="3065" spans="1:12" s="178" customFormat="1" ht="15">
      <c r="A3065" s="190"/>
      <c r="G3065" s="180"/>
      <c r="H3065" s="180"/>
      <c r="J3065" s="181"/>
      <c r="L3065" s="199"/>
    </row>
    <row r="3066" spans="1:12" s="178" customFormat="1" ht="15">
      <c r="A3066" s="190"/>
      <c r="G3066" s="180"/>
      <c r="H3066" s="180"/>
      <c r="J3066" s="181"/>
      <c r="L3066" s="199"/>
    </row>
    <row r="3067" spans="1:12" s="178" customFormat="1" ht="15">
      <c r="A3067" s="190"/>
      <c r="G3067" s="180"/>
      <c r="H3067" s="180"/>
      <c r="J3067" s="181"/>
      <c r="L3067" s="199"/>
    </row>
    <row r="3068" spans="1:12" s="178" customFormat="1" ht="15">
      <c r="A3068" s="190"/>
      <c r="G3068" s="180"/>
      <c r="H3068" s="180"/>
      <c r="J3068" s="181"/>
      <c r="L3068" s="199"/>
    </row>
    <row r="3069" spans="1:12" s="178" customFormat="1" ht="15">
      <c r="A3069" s="190"/>
      <c r="G3069" s="180"/>
      <c r="H3069" s="180"/>
      <c r="J3069" s="181"/>
      <c r="L3069" s="199"/>
    </row>
    <row r="3070" spans="1:12" s="178" customFormat="1" ht="15">
      <c r="A3070" s="190"/>
      <c r="G3070" s="180"/>
      <c r="H3070" s="180"/>
      <c r="J3070" s="181"/>
      <c r="L3070" s="199"/>
    </row>
    <row r="3071" spans="1:12" s="178" customFormat="1" ht="15">
      <c r="A3071" s="190"/>
      <c r="G3071" s="180"/>
      <c r="H3071" s="180"/>
      <c r="J3071" s="181"/>
      <c r="L3071" s="199"/>
    </row>
    <row r="3072" spans="1:12" s="178" customFormat="1" ht="15">
      <c r="A3072" s="190"/>
      <c r="G3072" s="180"/>
      <c r="H3072" s="180"/>
      <c r="J3072" s="181"/>
      <c r="L3072" s="199"/>
    </row>
    <row r="3073" spans="1:12" s="178" customFormat="1" ht="15">
      <c r="A3073" s="190"/>
      <c r="G3073" s="180"/>
      <c r="H3073" s="180"/>
      <c r="J3073" s="181"/>
      <c r="L3073" s="199"/>
    </row>
    <row r="3074" spans="1:12" s="178" customFormat="1" ht="15">
      <c r="A3074" s="190"/>
      <c r="G3074" s="180"/>
      <c r="H3074" s="180"/>
      <c r="J3074" s="181"/>
      <c r="L3074" s="199"/>
    </row>
    <row r="3075" spans="1:12" s="178" customFormat="1" ht="15">
      <c r="A3075" s="190"/>
      <c r="G3075" s="180"/>
      <c r="H3075" s="180"/>
      <c r="J3075" s="181"/>
      <c r="L3075" s="199"/>
    </row>
    <row r="3076" spans="1:12" s="178" customFormat="1" ht="15">
      <c r="A3076" s="190"/>
      <c r="G3076" s="180"/>
      <c r="H3076" s="180"/>
      <c r="J3076" s="181"/>
      <c r="L3076" s="199"/>
    </row>
    <row r="3077" spans="1:12" s="178" customFormat="1" ht="15">
      <c r="A3077" s="190"/>
      <c r="G3077" s="180"/>
      <c r="H3077" s="180"/>
      <c r="J3077" s="181"/>
      <c r="L3077" s="199"/>
    </row>
    <row r="3078" spans="1:12" s="178" customFormat="1" ht="15">
      <c r="A3078" s="190"/>
      <c r="G3078" s="180"/>
      <c r="H3078" s="180"/>
      <c r="J3078" s="181"/>
      <c r="L3078" s="199"/>
    </row>
    <row r="3079" spans="1:12" s="178" customFormat="1" ht="15">
      <c r="A3079" s="190"/>
      <c r="G3079" s="180"/>
      <c r="H3079" s="180"/>
      <c r="J3079" s="181"/>
      <c r="L3079" s="199"/>
    </row>
    <row r="3080" spans="1:12" s="178" customFormat="1" ht="15">
      <c r="A3080" s="190"/>
      <c r="G3080" s="180"/>
      <c r="H3080" s="180"/>
      <c r="J3080" s="181"/>
      <c r="L3080" s="199"/>
    </row>
    <row r="3081" spans="1:12" s="178" customFormat="1" ht="15">
      <c r="A3081" s="190"/>
      <c r="G3081" s="180"/>
      <c r="H3081" s="180"/>
      <c r="J3081" s="181"/>
      <c r="L3081" s="199"/>
    </row>
    <row r="3082" spans="1:12" s="178" customFormat="1" ht="15">
      <c r="A3082" s="190"/>
      <c r="G3082" s="180"/>
      <c r="H3082" s="180"/>
      <c r="J3082" s="181"/>
      <c r="L3082" s="199"/>
    </row>
    <row r="3083" spans="1:12" s="178" customFormat="1" ht="15">
      <c r="A3083" s="190"/>
      <c r="G3083" s="180"/>
      <c r="H3083" s="180"/>
      <c r="J3083" s="181"/>
      <c r="L3083" s="199"/>
    </row>
    <row r="3084" spans="1:12" s="178" customFormat="1" ht="15">
      <c r="A3084" s="190"/>
      <c r="G3084" s="180"/>
      <c r="H3084" s="180"/>
      <c r="J3084" s="181"/>
      <c r="L3084" s="199"/>
    </row>
    <row r="3085" spans="1:12" s="178" customFormat="1" ht="15">
      <c r="A3085" s="190"/>
      <c r="G3085" s="180"/>
      <c r="H3085" s="180"/>
      <c r="J3085" s="181"/>
      <c r="L3085" s="199"/>
    </row>
    <row r="3086" spans="1:12" s="178" customFormat="1" ht="15">
      <c r="A3086" s="190"/>
      <c r="G3086" s="180"/>
      <c r="H3086" s="180"/>
      <c r="J3086" s="181"/>
      <c r="L3086" s="199"/>
    </row>
    <row r="3087" spans="1:12" s="178" customFormat="1" ht="15">
      <c r="A3087" s="190"/>
      <c r="G3087" s="180"/>
      <c r="H3087" s="180"/>
      <c r="J3087" s="181"/>
      <c r="L3087" s="199"/>
    </row>
    <row r="3088" spans="1:12" s="178" customFormat="1" ht="15">
      <c r="A3088" s="190"/>
      <c r="G3088" s="180"/>
      <c r="H3088" s="180"/>
      <c r="J3088" s="181"/>
      <c r="L3088" s="199"/>
    </row>
    <row r="3089" spans="1:12" s="178" customFormat="1" ht="15">
      <c r="A3089" s="190"/>
      <c r="G3089" s="180"/>
      <c r="H3089" s="180"/>
      <c r="J3089" s="181"/>
      <c r="L3089" s="199"/>
    </row>
    <row r="3090" spans="1:12" s="178" customFormat="1" ht="15">
      <c r="A3090" s="190"/>
      <c r="G3090" s="180"/>
      <c r="H3090" s="180"/>
      <c r="J3090" s="181"/>
      <c r="L3090" s="199"/>
    </row>
    <row r="3091" spans="1:12" s="178" customFormat="1" ht="15">
      <c r="A3091" s="190"/>
      <c r="G3091" s="180"/>
      <c r="H3091" s="180"/>
      <c r="J3091" s="181"/>
      <c r="L3091" s="199"/>
    </row>
    <row r="3092" spans="1:12" s="178" customFormat="1" ht="15">
      <c r="A3092" s="190"/>
      <c r="G3092" s="180"/>
      <c r="H3092" s="180"/>
      <c r="J3092" s="181"/>
      <c r="L3092" s="199"/>
    </row>
    <row r="3093" spans="1:12" s="178" customFormat="1" ht="15">
      <c r="A3093" s="190"/>
      <c r="G3093" s="180"/>
      <c r="H3093" s="180"/>
      <c r="J3093" s="181"/>
      <c r="L3093" s="199"/>
    </row>
    <row r="3094" spans="1:12" s="178" customFormat="1" ht="15">
      <c r="A3094" s="190"/>
      <c r="G3094" s="180"/>
      <c r="H3094" s="180"/>
      <c r="J3094" s="181"/>
      <c r="L3094" s="199"/>
    </row>
    <row r="3095" spans="1:12" s="178" customFormat="1" ht="15">
      <c r="A3095" s="190"/>
      <c r="G3095" s="180"/>
      <c r="H3095" s="180"/>
      <c r="J3095" s="181"/>
      <c r="L3095" s="199"/>
    </row>
    <row r="3096" spans="1:12" s="178" customFormat="1" ht="15">
      <c r="A3096" s="190"/>
      <c r="G3096" s="180"/>
      <c r="H3096" s="180"/>
      <c r="J3096" s="181"/>
      <c r="L3096" s="199"/>
    </row>
    <row r="3097" spans="1:12" s="178" customFormat="1" ht="15">
      <c r="A3097" s="190"/>
      <c r="G3097" s="180"/>
      <c r="H3097" s="180"/>
      <c r="J3097" s="181"/>
      <c r="L3097" s="199"/>
    </row>
    <row r="3098" spans="1:12" s="178" customFormat="1" ht="15">
      <c r="A3098" s="190"/>
      <c r="G3098" s="180"/>
      <c r="H3098" s="180"/>
      <c r="J3098" s="181"/>
      <c r="L3098" s="199"/>
    </row>
    <row r="3099" spans="1:12" s="178" customFormat="1" ht="15">
      <c r="A3099" s="190"/>
      <c r="G3099" s="180"/>
      <c r="H3099" s="180"/>
      <c r="J3099" s="181"/>
      <c r="L3099" s="199"/>
    </row>
    <row r="3100" spans="1:12" s="178" customFormat="1" ht="15">
      <c r="A3100" s="190"/>
      <c r="G3100" s="180"/>
      <c r="H3100" s="180"/>
      <c r="J3100" s="181"/>
      <c r="L3100" s="199"/>
    </row>
    <row r="3101" spans="1:12" s="178" customFormat="1" ht="15">
      <c r="A3101" s="190"/>
      <c r="G3101" s="180"/>
      <c r="H3101" s="180"/>
      <c r="J3101" s="181"/>
      <c r="L3101" s="199"/>
    </row>
    <row r="3102" spans="1:12" s="178" customFormat="1" ht="15">
      <c r="A3102" s="190"/>
      <c r="G3102" s="180"/>
      <c r="H3102" s="180"/>
      <c r="J3102" s="181"/>
      <c r="L3102" s="199"/>
    </row>
    <row r="3103" spans="1:12" s="178" customFormat="1" ht="15">
      <c r="A3103" s="190"/>
      <c r="G3103" s="180"/>
      <c r="H3103" s="180"/>
      <c r="J3103" s="181"/>
      <c r="L3103" s="199"/>
    </row>
    <row r="3104" spans="1:12" s="178" customFormat="1" ht="15">
      <c r="A3104" s="190"/>
      <c r="G3104" s="180"/>
      <c r="H3104" s="180"/>
      <c r="J3104" s="181"/>
      <c r="L3104" s="199"/>
    </row>
    <row r="3105" spans="1:12" s="178" customFormat="1" ht="15">
      <c r="A3105" s="190"/>
      <c r="G3105" s="180"/>
      <c r="H3105" s="180"/>
      <c r="J3105" s="181"/>
      <c r="L3105" s="199"/>
    </row>
    <row r="3106" spans="1:12" s="178" customFormat="1" ht="15">
      <c r="A3106" s="190"/>
      <c r="G3106" s="180"/>
      <c r="H3106" s="180"/>
      <c r="J3106" s="181"/>
      <c r="L3106" s="199"/>
    </row>
    <row r="3107" spans="1:12" s="178" customFormat="1" ht="15">
      <c r="A3107" s="190"/>
      <c r="G3107" s="180"/>
      <c r="H3107" s="180"/>
      <c r="J3107" s="181"/>
      <c r="L3107" s="199"/>
    </row>
    <row r="3108" spans="1:12" s="178" customFormat="1" ht="15">
      <c r="A3108" s="190"/>
      <c r="G3108" s="180"/>
      <c r="H3108" s="180"/>
      <c r="J3108" s="181"/>
      <c r="L3108" s="199"/>
    </row>
    <row r="3109" spans="1:12" s="178" customFormat="1" ht="15">
      <c r="A3109" s="190"/>
      <c r="G3109" s="180"/>
      <c r="H3109" s="180"/>
      <c r="J3109" s="181"/>
      <c r="L3109" s="199"/>
    </row>
    <row r="3110" spans="1:12" s="178" customFormat="1" ht="15">
      <c r="A3110" s="190"/>
      <c r="G3110" s="180"/>
      <c r="H3110" s="180"/>
      <c r="J3110" s="181"/>
      <c r="L3110" s="199"/>
    </row>
    <row r="3111" spans="1:12" s="178" customFormat="1" ht="15">
      <c r="A3111" s="190"/>
      <c r="G3111" s="180"/>
      <c r="H3111" s="180"/>
      <c r="J3111" s="181"/>
      <c r="L3111" s="199"/>
    </row>
    <row r="3112" spans="1:12" s="178" customFormat="1" ht="15">
      <c r="A3112" s="190"/>
      <c r="G3112" s="180"/>
      <c r="H3112" s="180"/>
      <c r="J3112" s="181"/>
      <c r="L3112" s="199"/>
    </row>
    <row r="3113" spans="1:12" s="178" customFormat="1" ht="15">
      <c r="A3113" s="190"/>
      <c r="G3113" s="180"/>
      <c r="H3113" s="180"/>
      <c r="J3113" s="181"/>
      <c r="L3113" s="199"/>
    </row>
    <row r="3114" spans="1:12" s="178" customFormat="1" ht="15">
      <c r="A3114" s="190"/>
      <c r="G3114" s="180"/>
      <c r="H3114" s="180"/>
      <c r="J3114" s="181"/>
      <c r="L3114" s="199"/>
    </row>
    <row r="3115" spans="1:12" s="178" customFormat="1" ht="15">
      <c r="A3115" s="190"/>
      <c r="G3115" s="180"/>
      <c r="H3115" s="180"/>
      <c r="J3115" s="181"/>
      <c r="L3115" s="199"/>
    </row>
    <row r="3116" spans="1:12" s="178" customFormat="1" ht="15">
      <c r="A3116" s="190"/>
      <c r="G3116" s="180"/>
      <c r="H3116" s="180"/>
      <c r="J3116" s="181"/>
      <c r="L3116" s="199"/>
    </row>
    <row r="3117" spans="1:12" s="178" customFormat="1" ht="15">
      <c r="A3117" s="190"/>
      <c r="G3117" s="180"/>
      <c r="H3117" s="180"/>
      <c r="J3117" s="181"/>
      <c r="L3117" s="199"/>
    </row>
    <row r="3118" spans="1:12" s="178" customFormat="1" ht="15">
      <c r="A3118" s="190"/>
      <c r="G3118" s="180"/>
      <c r="H3118" s="180"/>
      <c r="J3118" s="181"/>
      <c r="L3118" s="199"/>
    </row>
    <row r="3119" spans="1:12" s="178" customFormat="1" ht="15">
      <c r="A3119" s="190"/>
      <c r="G3119" s="180"/>
      <c r="H3119" s="180"/>
      <c r="J3119" s="181"/>
      <c r="L3119" s="199"/>
    </row>
    <row r="3120" spans="1:12" s="178" customFormat="1" ht="15">
      <c r="A3120" s="190"/>
      <c r="G3120" s="180"/>
      <c r="H3120" s="180"/>
      <c r="J3120" s="181"/>
      <c r="L3120" s="199"/>
    </row>
    <row r="3121" spans="1:12" s="178" customFormat="1" ht="15">
      <c r="A3121" s="190"/>
      <c r="G3121" s="180"/>
      <c r="H3121" s="180"/>
      <c r="J3121" s="181"/>
      <c r="L3121" s="199"/>
    </row>
    <row r="3122" spans="1:12" s="178" customFormat="1" ht="15">
      <c r="A3122" s="190"/>
      <c r="G3122" s="180"/>
      <c r="H3122" s="180"/>
      <c r="J3122" s="181"/>
      <c r="L3122" s="199"/>
    </row>
    <row r="3123" spans="1:12" s="178" customFormat="1" ht="15">
      <c r="A3123" s="190"/>
      <c r="G3123" s="180"/>
      <c r="H3123" s="180"/>
      <c r="J3123" s="181"/>
      <c r="L3123" s="199"/>
    </row>
    <row r="3124" spans="1:12" s="178" customFormat="1" ht="15">
      <c r="A3124" s="190"/>
      <c r="G3124" s="180"/>
      <c r="H3124" s="180"/>
      <c r="J3124" s="181"/>
      <c r="L3124" s="199"/>
    </row>
    <row r="3125" spans="1:12" s="178" customFormat="1" ht="15">
      <c r="A3125" s="190"/>
      <c r="G3125" s="180"/>
      <c r="H3125" s="180"/>
      <c r="J3125" s="181"/>
      <c r="L3125" s="199"/>
    </row>
    <row r="3126" spans="1:12" s="178" customFormat="1" ht="15">
      <c r="A3126" s="190"/>
      <c r="G3126" s="180"/>
      <c r="H3126" s="180"/>
      <c r="J3126" s="181"/>
      <c r="L3126" s="199"/>
    </row>
    <row r="3127" spans="1:12" s="178" customFormat="1" ht="15">
      <c r="A3127" s="190"/>
      <c r="G3127" s="180"/>
      <c r="H3127" s="180"/>
      <c r="J3127" s="181"/>
      <c r="L3127" s="199"/>
    </row>
    <row r="3128" spans="1:12" s="178" customFormat="1" ht="15">
      <c r="A3128" s="190"/>
      <c r="G3128" s="180"/>
      <c r="H3128" s="180"/>
      <c r="J3128" s="181"/>
      <c r="L3128" s="199"/>
    </row>
    <row r="3129" spans="1:12" s="178" customFormat="1" ht="15">
      <c r="A3129" s="190"/>
      <c r="G3129" s="180"/>
      <c r="H3129" s="180"/>
      <c r="J3129" s="181"/>
      <c r="L3129" s="199"/>
    </row>
    <row r="3130" spans="1:12" s="178" customFormat="1" ht="15">
      <c r="A3130" s="190"/>
      <c r="G3130" s="180"/>
      <c r="H3130" s="180"/>
      <c r="J3130" s="181"/>
      <c r="L3130" s="199"/>
    </row>
    <row r="3131" spans="1:12" s="178" customFormat="1" ht="15">
      <c r="A3131" s="190"/>
      <c r="G3131" s="180"/>
      <c r="H3131" s="180"/>
      <c r="J3131" s="181"/>
      <c r="L3131" s="199"/>
    </row>
    <row r="3132" spans="1:12" s="178" customFormat="1" ht="15">
      <c r="A3132" s="190"/>
      <c r="G3132" s="180"/>
      <c r="H3132" s="180"/>
      <c r="J3132" s="181"/>
      <c r="L3132" s="199"/>
    </row>
    <row r="3133" spans="1:12" s="178" customFormat="1" ht="15">
      <c r="A3133" s="190"/>
      <c r="G3133" s="180"/>
      <c r="H3133" s="180"/>
      <c r="J3133" s="181"/>
      <c r="L3133" s="199"/>
    </row>
    <row r="3134" spans="1:12" s="178" customFormat="1" ht="15">
      <c r="A3134" s="190"/>
      <c r="G3134" s="180"/>
      <c r="H3134" s="180"/>
      <c r="J3134" s="181"/>
      <c r="L3134" s="199"/>
    </row>
    <row r="3135" spans="1:12" s="178" customFormat="1" ht="15">
      <c r="A3135" s="190"/>
      <c r="G3135" s="180"/>
      <c r="H3135" s="180"/>
      <c r="J3135" s="181"/>
      <c r="L3135" s="199"/>
    </row>
    <row r="3136" spans="1:12" s="178" customFormat="1" ht="15">
      <c r="A3136" s="190"/>
      <c r="G3136" s="180"/>
      <c r="H3136" s="180"/>
      <c r="J3136" s="181"/>
      <c r="L3136" s="199"/>
    </row>
    <row r="3137" spans="1:12" s="178" customFormat="1" ht="15">
      <c r="A3137" s="190"/>
      <c r="G3137" s="180"/>
      <c r="H3137" s="180"/>
      <c r="J3137" s="181"/>
      <c r="L3137" s="199"/>
    </row>
    <row r="3138" spans="1:12" s="178" customFormat="1" ht="15">
      <c r="A3138" s="190"/>
      <c r="G3138" s="180"/>
      <c r="H3138" s="180"/>
      <c r="J3138" s="181"/>
      <c r="L3138" s="199"/>
    </row>
    <row r="3139" spans="1:12" s="178" customFormat="1" ht="15">
      <c r="A3139" s="190"/>
      <c r="G3139" s="180"/>
      <c r="H3139" s="180"/>
      <c r="J3139" s="181"/>
      <c r="L3139" s="199"/>
    </row>
    <row r="3140" spans="1:12" s="178" customFormat="1" ht="15">
      <c r="A3140" s="190"/>
      <c r="G3140" s="180"/>
      <c r="H3140" s="180"/>
      <c r="J3140" s="181"/>
      <c r="L3140" s="199"/>
    </row>
    <row r="3141" spans="1:12" s="178" customFormat="1" ht="15">
      <c r="A3141" s="190"/>
      <c r="G3141" s="180"/>
      <c r="H3141" s="180"/>
      <c r="J3141" s="181"/>
      <c r="L3141" s="199"/>
    </row>
    <row r="3142" spans="1:12" s="178" customFormat="1" ht="15">
      <c r="A3142" s="190"/>
      <c r="G3142" s="180"/>
      <c r="H3142" s="180"/>
      <c r="J3142" s="181"/>
      <c r="L3142" s="199"/>
    </row>
    <row r="3143" spans="1:12" s="178" customFormat="1" ht="15">
      <c r="A3143" s="190"/>
      <c r="G3143" s="180"/>
      <c r="H3143" s="180"/>
      <c r="J3143" s="181"/>
      <c r="L3143" s="199"/>
    </row>
    <row r="3144" spans="1:12" s="178" customFormat="1" ht="15">
      <c r="A3144" s="190"/>
      <c r="G3144" s="180"/>
      <c r="H3144" s="180"/>
      <c r="J3144" s="181"/>
      <c r="L3144" s="199"/>
    </row>
    <row r="3145" spans="1:12" s="178" customFormat="1" ht="15">
      <c r="A3145" s="190"/>
      <c r="G3145" s="180"/>
      <c r="H3145" s="180"/>
      <c r="J3145" s="181"/>
      <c r="L3145" s="199"/>
    </row>
    <row r="3146" spans="1:12" s="178" customFormat="1" ht="15">
      <c r="A3146" s="190"/>
      <c r="G3146" s="180"/>
      <c r="H3146" s="180"/>
      <c r="J3146" s="181"/>
      <c r="L3146" s="199"/>
    </row>
    <row r="3147" spans="1:12" s="178" customFormat="1" ht="15">
      <c r="A3147" s="190"/>
      <c r="G3147" s="180"/>
      <c r="H3147" s="180"/>
      <c r="J3147" s="181"/>
      <c r="L3147" s="199"/>
    </row>
    <row r="3148" spans="1:12" s="178" customFormat="1" ht="15">
      <c r="A3148" s="190"/>
      <c r="G3148" s="180"/>
      <c r="H3148" s="180"/>
      <c r="J3148" s="181"/>
      <c r="L3148" s="199"/>
    </row>
    <row r="3149" spans="1:12" s="178" customFormat="1" ht="15">
      <c r="A3149" s="190"/>
      <c r="G3149" s="180"/>
      <c r="H3149" s="180"/>
      <c r="J3149" s="181"/>
      <c r="L3149" s="199"/>
    </row>
    <row r="3150" spans="1:12" s="178" customFormat="1" ht="15">
      <c r="A3150" s="190"/>
      <c r="G3150" s="180"/>
      <c r="H3150" s="180"/>
      <c r="J3150" s="181"/>
      <c r="L3150" s="199"/>
    </row>
    <row r="3151" spans="1:12" s="178" customFormat="1" ht="15">
      <c r="A3151" s="190"/>
      <c r="G3151" s="180"/>
      <c r="H3151" s="180"/>
      <c r="J3151" s="181"/>
      <c r="L3151" s="199"/>
    </row>
    <row r="3152" spans="1:12" s="178" customFormat="1" ht="15">
      <c r="A3152" s="190"/>
      <c r="G3152" s="180"/>
      <c r="H3152" s="180"/>
      <c r="J3152" s="181"/>
      <c r="L3152" s="199"/>
    </row>
    <row r="3153" spans="1:12" s="178" customFormat="1" ht="15">
      <c r="A3153" s="190"/>
      <c r="G3153" s="180"/>
      <c r="H3153" s="180"/>
      <c r="J3153" s="181"/>
      <c r="L3153" s="199"/>
    </row>
    <row r="3154" spans="1:12" s="178" customFormat="1" ht="15">
      <c r="A3154" s="190"/>
      <c r="G3154" s="180"/>
      <c r="H3154" s="180"/>
      <c r="J3154" s="181"/>
      <c r="L3154" s="199"/>
    </row>
    <row r="3155" spans="1:12" s="178" customFormat="1" ht="15">
      <c r="A3155" s="190"/>
      <c r="G3155" s="180"/>
      <c r="H3155" s="180"/>
      <c r="J3155" s="181"/>
      <c r="L3155" s="199"/>
    </row>
    <row r="3156" spans="1:12" s="178" customFormat="1" ht="15">
      <c r="A3156" s="190"/>
      <c r="G3156" s="180"/>
      <c r="H3156" s="180"/>
      <c r="J3156" s="181"/>
      <c r="L3156" s="199"/>
    </row>
    <row r="3157" spans="1:12" s="178" customFormat="1" ht="15">
      <c r="A3157" s="190"/>
      <c r="G3157" s="180"/>
      <c r="H3157" s="180"/>
      <c r="J3157" s="181"/>
      <c r="L3157" s="199"/>
    </row>
    <row r="3158" spans="1:12" s="178" customFormat="1" ht="15">
      <c r="A3158" s="190"/>
      <c r="G3158" s="180"/>
      <c r="H3158" s="180"/>
      <c r="J3158" s="181"/>
      <c r="L3158" s="199"/>
    </row>
    <row r="3159" spans="1:12" s="178" customFormat="1" ht="15">
      <c r="A3159" s="190"/>
      <c r="G3159" s="180"/>
      <c r="H3159" s="180"/>
      <c r="J3159" s="181"/>
      <c r="L3159" s="199"/>
    </row>
    <row r="3160" spans="1:12" s="178" customFormat="1" ht="15">
      <c r="A3160" s="190"/>
      <c r="G3160" s="180"/>
      <c r="H3160" s="180"/>
      <c r="J3160" s="181"/>
      <c r="L3160" s="199"/>
    </row>
    <row r="3161" spans="1:12" s="178" customFormat="1" ht="15">
      <c r="A3161" s="190"/>
      <c r="G3161" s="180"/>
      <c r="H3161" s="180"/>
      <c r="J3161" s="181"/>
      <c r="L3161" s="199"/>
    </row>
    <row r="3162" spans="1:12" s="178" customFormat="1" ht="15">
      <c r="A3162" s="190"/>
      <c r="G3162" s="180"/>
      <c r="H3162" s="180"/>
      <c r="J3162" s="181"/>
      <c r="L3162" s="199"/>
    </row>
    <row r="3163" spans="1:12" s="178" customFormat="1" ht="15">
      <c r="A3163" s="190"/>
      <c r="G3163" s="180"/>
      <c r="H3163" s="180"/>
      <c r="J3163" s="181"/>
      <c r="L3163" s="199"/>
    </row>
    <row r="3164" spans="1:12" s="178" customFormat="1" ht="15">
      <c r="A3164" s="190"/>
      <c r="G3164" s="180"/>
      <c r="H3164" s="180"/>
      <c r="J3164" s="181"/>
      <c r="L3164" s="199"/>
    </row>
    <row r="3165" spans="1:12" s="178" customFormat="1" ht="15">
      <c r="A3165" s="190"/>
      <c r="G3165" s="180"/>
      <c r="H3165" s="180"/>
      <c r="J3165" s="181"/>
      <c r="L3165" s="199"/>
    </row>
    <row r="3166" spans="1:12" s="178" customFormat="1" ht="15">
      <c r="A3166" s="190"/>
      <c r="G3166" s="180"/>
      <c r="H3166" s="180"/>
      <c r="J3166" s="181"/>
      <c r="L3166" s="199"/>
    </row>
    <row r="3167" spans="1:12" s="178" customFormat="1" ht="15">
      <c r="A3167" s="190"/>
      <c r="G3167" s="180"/>
      <c r="H3167" s="180"/>
      <c r="J3167" s="181"/>
      <c r="L3167" s="199"/>
    </row>
    <row r="3168" spans="1:12" s="178" customFormat="1" ht="15">
      <c r="A3168" s="190"/>
      <c r="G3168" s="180"/>
      <c r="H3168" s="180"/>
      <c r="J3168" s="181"/>
      <c r="L3168" s="199"/>
    </row>
    <row r="3169" spans="1:12" s="178" customFormat="1" ht="15">
      <c r="A3169" s="190"/>
      <c r="G3169" s="180"/>
      <c r="H3169" s="180"/>
      <c r="J3169" s="181"/>
      <c r="L3169" s="199"/>
    </row>
    <row r="3170" spans="1:12" s="178" customFormat="1" ht="15">
      <c r="A3170" s="190"/>
      <c r="G3170" s="180"/>
      <c r="H3170" s="180"/>
      <c r="J3170" s="181"/>
      <c r="L3170" s="199"/>
    </row>
    <row r="3171" spans="1:12" s="178" customFormat="1" ht="15">
      <c r="A3171" s="190"/>
      <c r="G3171" s="180"/>
      <c r="H3171" s="180"/>
      <c r="J3171" s="181"/>
      <c r="L3171" s="199"/>
    </row>
    <row r="3172" spans="1:12" s="178" customFormat="1" ht="15">
      <c r="A3172" s="190"/>
      <c r="G3172" s="180"/>
      <c r="H3172" s="180"/>
      <c r="J3172" s="181"/>
      <c r="L3172" s="199"/>
    </row>
    <row r="3173" spans="1:12" s="178" customFormat="1" ht="15">
      <c r="A3173" s="190"/>
      <c r="G3173" s="180"/>
      <c r="H3173" s="180"/>
      <c r="J3173" s="181"/>
      <c r="L3173" s="199"/>
    </row>
    <row r="3174" spans="1:12" s="178" customFormat="1" ht="15">
      <c r="A3174" s="190"/>
      <c r="G3174" s="180"/>
      <c r="H3174" s="180"/>
      <c r="J3174" s="181"/>
      <c r="L3174" s="199"/>
    </row>
    <row r="3175" spans="1:12" s="178" customFormat="1" ht="15">
      <c r="A3175" s="190"/>
      <c r="G3175" s="180"/>
      <c r="H3175" s="180"/>
      <c r="J3175" s="181"/>
      <c r="L3175" s="199"/>
    </row>
    <row r="3176" spans="1:12" s="178" customFormat="1" ht="15">
      <c r="A3176" s="190"/>
      <c r="G3176" s="180"/>
      <c r="H3176" s="180"/>
      <c r="J3176" s="181"/>
      <c r="L3176" s="199"/>
    </row>
    <row r="3177" spans="1:12" s="178" customFormat="1" ht="15">
      <c r="A3177" s="190"/>
      <c r="G3177" s="180"/>
      <c r="H3177" s="180"/>
      <c r="J3177" s="181"/>
      <c r="L3177" s="199"/>
    </row>
    <row r="3178" spans="1:12" s="178" customFormat="1" ht="15">
      <c r="A3178" s="190"/>
      <c r="G3178" s="180"/>
      <c r="H3178" s="180"/>
      <c r="J3178" s="181"/>
      <c r="L3178" s="199"/>
    </row>
    <row r="3179" spans="1:12" s="178" customFormat="1" ht="15">
      <c r="A3179" s="190"/>
      <c r="G3179" s="180"/>
      <c r="H3179" s="180"/>
      <c r="J3179" s="181"/>
      <c r="L3179" s="199"/>
    </row>
    <row r="3180" spans="1:12" s="178" customFormat="1" ht="15">
      <c r="A3180" s="190"/>
      <c r="G3180" s="180"/>
      <c r="H3180" s="180"/>
      <c r="J3180" s="181"/>
      <c r="L3180" s="199"/>
    </row>
    <row r="3181" spans="1:12" s="178" customFormat="1" ht="15">
      <c r="A3181" s="190"/>
      <c r="G3181" s="180"/>
      <c r="H3181" s="180"/>
      <c r="J3181" s="181"/>
      <c r="L3181" s="199"/>
    </row>
    <row r="3182" spans="1:12" s="178" customFormat="1" ht="15">
      <c r="A3182" s="190"/>
      <c r="G3182" s="180"/>
      <c r="H3182" s="180"/>
      <c r="J3182" s="181"/>
      <c r="L3182" s="199"/>
    </row>
    <row r="3183" spans="1:12" s="178" customFormat="1" ht="15">
      <c r="A3183" s="190"/>
      <c r="G3183" s="180"/>
      <c r="H3183" s="180"/>
      <c r="J3183" s="181"/>
      <c r="L3183" s="199"/>
    </row>
    <row r="3184" spans="1:12" s="178" customFormat="1" ht="15">
      <c r="A3184" s="190"/>
      <c r="G3184" s="180"/>
      <c r="H3184" s="180"/>
      <c r="J3184" s="181"/>
      <c r="L3184" s="199"/>
    </row>
    <row r="3185" spans="1:12" s="178" customFormat="1" ht="15">
      <c r="A3185" s="190"/>
      <c r="G3185" s="180"/>
      <c r="H3185" s="180"/>
      <c r="J3185" s="181"/>
      <c r="L3185" s="199"/>
    </row>
    <row r="3186" spans="1:12" s="178" customFormat="1" ht="15">
      <c r="A3186" s="190"/>
      <c r="G3186" s="180"/>
      <c r="H3186" s="180"/>
      <c r="J3186" s="181"/>
      <c r="L3186" s="199"/>
    </row>
    <row r="3187" spans="1:12" s="178" customFormat="1" ht="15">
      <c r="A3187" s="190"/>
      <c r="G3187" s="180"/>
      <c r="H3187" s="180"/>
      <c r="J3187" s="181"/>
      <c r="L3187" s="199"/>
    </row>
    <row r="3188" spans="1:12" s="178" customFormat="1" ht="15">
      <c r="A3188" s="190"/>
      <c r="G3188" s="180"/>
      <c r="H3188" s="180"/>
      <c r="J3188" s="181"/>
      <c r="L3188" s="199"/>
    </row>
    <row r="3189" spans="1:12" s="178" customFormat="1" ht="15">
      <c r="A3189" s="190"/>
      <c r="G3189" s="180"/>
      <c r="H3189" s="180"/>
      <c r="J3189" s="181"/>
      <c r="L3189" s="199"/>
    </row>
    <row r="3190" spans="1:12" s="178" customFormat="1" ht="15">
      <c r="A3190" s="190"/>
      <c r="G3190" s="180"/>
      <c r="H3190" s="180"/>
      <c r="J3190" s="181"/>
      <c r="L3190" s="199"/>
    </row>
    <row r="3191" spans="1:12" s="178" customFormat="1" ht="15">
      <c r="A3191" s="190"/>
      <c r="G3191" s="180"/>
      <c r="H3191" s="180"/>
      <c r="J3191" s="181"/>
      <c r="L3191" s="199"/>
    </row>
    <row r="3192" spans="1:12" s="178" customFormat="1" ht="15">
      <c r="A3192" s="190"/>
      <c r="G3192" s="180"/>
      <c r="H3192" s="180"/>
      <c r="J3192" s="181"/>
      <c r="L3192" s="199"/>
    </row>
    <row r="3193" spans="1:12" s="178" customFormat="1" ht="15">
      <c r="A3193" s="190"/>
      <c r="G3193" s="180"/>
      <c r="H3193" s="180"/>
      <c r="J3193" s="181"/>
      <c r="L3193" s="199"/>
    </row>
    <row r="3194" spans="1:12" s="178" customFormat="1" ht="15">
      <c r="A3194" s="190"/>
      <c r="G3194" s="180"/>
      <c r="H3194" s="180"/>
      <c r="J3194" s="181"/>
      <c r="L3194" s="199"/>
    </row>
    <row r="3195" spans="1:12" s="178" customFormat="1" ht="15">
      <c r="A3195" s="190"/>
      <c r="G3195" s="180"/>
      <c r="H3195" s="180"/>
      <c r="J3195" s="181"/>
      <c r="L3195" s="199"/>
    </row>
    <row r="3196" spans="1:12" s="178" customFormat="1" ht="15">
      <c r="A3196" s="190"/>
      <c r="G3196" s="180"/>
      <c r="H3196" s="180"/>
      <c r="J3196" s="181"/>
      <c r="L3196" s="199"/>
    </row>
    <row r="3197" spans="1:12" s="178" customFormat="1" ht="15">
      <c r="A3197" s="190"/>
      <c r="G3197" s="180"/>
      <c r="H3197" s="180"/>
      <c r="J3197" s="181"/>
      <c r="L3197" s="199"/>
    </row>
    <row r="3198" spans="1:12" s="178" customFormat="1" ht="15">
      <c r="A3198" s="190"/>
      <c r="G3198" s="180"/>
      <c r="H3198" s="180"/>
      <c r="J3198" s="181"/>
      <c r="L3198" s="199"/>
    </row>
    <row r="3199" spans="1:12" s="178" customFormat="1" ht="15">
      <c r="A3199" s="190"/>
      <c r="G3199" s="180"/>
      <c r="H3199" s="180"/>
      <c r="J3199" s="181"/>
      <c r="L3199" s="199"/>
    </row>
    <row r="3200" spans="1:12" s="178" customFormat="1" ht="15">
      <c r="A3200" s="190"/>
      <c r="G3200" s="180"/>
      <c r="H3200" s="180"/>
      <c r="J3200" s="181"/>
      <c r="L3200" s="199"/>
    </row>
    <row r="3201" spans="1:12" s="178" customFormat="1" ht="15">
      <c r="A3201" s="190"/>
      <c r="G3201" s="180"/>
      <c r="H3201" s="180"/>
      <c r="J3201" s="181"/>
      <c r="L3201" s="199"/>
    </row>
    <row r="3202" spans="1:12" s="178" customFormat="1" ht="15">
      <c r="A3202" s="190"/>
      <c r="G3202" s="180"/>
      <c r="H3202" s="180"/>
      <c r="J3202" s="181"/>
      <c r="L3202" s="199"/>
    </row>
    <row r="3203" spans="1:12" s="178" customFormat="1" ht="15">
      <c r="A3203" s="190"/>
      <c r="G3203" s="180"/>
      <c r="H3203" s="180"/>
      <c r="J3203" s="181"/>
      <c r="L3203" s="199"/>
    </row>
    <row r="3204" spans="1:12" s="178" customFormat="1" ht="15">
      <c r="A3204" s="190"/>
      <c r="G3204" s="180"/>
      <c r="H3204" s="180"/>
      <c r="J3204" s="181"/>
      <c r="L3204" s="199"/>
    </row>
    <row r="3205" spans="1:12" s="178" customFormat="1" ht="15">
      <c r="A3205" s="190"/>
      <c r="G3205" s="180"/>
      <c r="H3205" s="180"/>
      <c r="J3205" s="181"/>
      <c r="L3205" s="199"/>
    </row>
    <row r="3206" spans="1:12" s="178" customFormat="1" ht="15">
      <c r="A3206" s="190"/>
      <c r="G3206" s="180"/>
      <c r="H3206" s="180"/>
      <c r="J3206" s="181"/>
      <c r="L3206" s="199"/>
    </row>
    <row r="3207" spans="1:12" s="178" customFormat="1" ht="15">
      <c r="A3207" s="190"/>
      <c r="G3207" s="180"/>
      <c r="H3207" s="180"/>
      <c r="J3207" s="181"/>
      <c r="L3207" s="199"/>
    </row>
    <row r="3208" spans="1:12" s="178" customFormat="1" ht="15">
      <c r="A3208" s="190"/>
      <c r="G3208" s="180"/>
      <c r="H3208" s="180"/>
      <c r="J3208" s="181"/>
      <c r="L3208" s="199"/>
    </row>
    <row r="3209" spans="1:12" s="178" customFormat="1" ht="15">
      <c r="A3209" s="190"/>
      <c r="G3209" s="180"/>
      <c r="H3209" s="180"/>
      <c r="J3209" s="181"/>
      <c r="L3209" s="199"/>
    </row>
    <row r="3210" spans="1:12" s="178" customFormat="1" ht="15">
      <c r="A3210" s="190"/>
      <c r="G3210" s="180"/>
      <c r="H3210" s="180"/>
      <c r="J3210" s="181"/>
      <c r="L3210" s="199"/>
    </row>
    <row r="3211" spans="1:12" s="178" customFormat="1" ht="15">
      <c r="A3211" s="190"/>
      <c r="G3211" s="180"/>
      <c r="H3211" s="180"/>
      <c r="J3211" s="181"/>
      <c r="L3211" s="199"/>
    </row>
    <row r="3212" spans="1:12" s="178" customFormat="1" ht="15">
      <c r="A3212" s="190"/>
      <c r="G3212" s="180"/>
      <c r="H3212" s="180"/>
      <c r="J3212" s="181"/>
      <c r="L3212" s="199"/>
    </row>
    <row r="3213" spans="1:12" s="178" customFormat="1" ht="15">
      <c r="A3213" s="190"/>
      <c r="G3213" s="180"/>
      <c r="H3213" s="180"/>
      <c r="J3213" s="181"/>
      <c r="L3213" s="199"/>
    </row>
    <row r="3214" spans="1:12" s="178" customFormat="1" ht="15">
      <c r="A3214" s="190"/>
      <c r="G3214" s="180"/>
      <c r="H3214" s="180"/>
      <c r="J3214" s="181"/>
      <c r="L3214" s="199"/>
    </row>
    <row r="3215" spans="1:12" s="178" customFormat="1" ht="15">
      <c r="A3215" s="190"/>
      <c r="G3215" s="180"/>
      <c r="H3215" s="180"/>
      <c r="J3215" s="181"/>
      <c r="L3215" s="199"/>
    </row>
    <row r="3216" spans="1:12" s="178" customFormat="1" ht="15">
      <c r="A3216" s="190"/>
      <c r="G3216" s="180"/>
      <c r="H3216" s="180"/>
      <c r="J3216" s="181"/>
      <c r="L3216" s="199"/>
    </row>
    <row r="3217" spans="1:12" s="178" customFormat="1" ht="15">
      <c r="A3217" s="190"/>
      <c r="G3217" s="180"/>
      <c r="H3217" s="180"/>
      <c r="J3217" s="181"/>
      <c r="L3217" s="199"/>
    </row>
    <row r="3218" spans="1:12" s="178" customFormat="1" ht="15">
      <c r="A3218" s="190"/>
      <c r="G3218" s="180"/>
      <c r="H3218" s="180"/>
      <c r="J3218" s="181"/>
      <c r="L3218" s="199"/>
    </row>
    <row r="3219" spans="1:12" s="178" customFormat="1" ht="15">
      <c r="A3219" s="190"/>
      <c r="G3219" s="180"/>
      <c r="H3219" s="180"/>
      <c r="J3219" s="181"/>
      <c r="L3219" s="199"/>
    </row>
    <row r="3220" spans="1:12" s="178" customFormat="1" ht="15">
      <c r="A3220" s="190"/>
      <c r="G3220" s="180"/>
      <c r="H3220" s="180"/>
      <c r="J3220" s="181"/>
      <c r="L3220" s="199"/>
    </row>
    <row r="3221" spans="1:12" s="178" customFormat="1" ht="15">
      <c r="A3221" s="190"/>
      <c r="G3221" s="180"/>
      <c r="H3221" s="180"/>
      <c r="J3221" s="181"/>
      <c r="L3221" s="199"/>
    </row>
    <row r="3222" spans="1:12" s="178" customFormat="1" ht="15">
      <c r="A3222" s="190"/>
      <c r="G3222" s="180"/>
      <c r="H3222" s="180"/>
      <c r="J3222" s="181"/>
      <c r="L3222" s="199"/>
    </row>
    <row r="3223" spans="1:12" s="178" customFormat="1" ht="15">
      <c r="A3223" s="190"/>
      <c r="G3223" s="180"/>
      <c r="H3223" s="180"/>
      <c r="J3223" s="181"/>
      <c r="L3223" s="199"/>
    </row>
    <row r="3224" spans="1:12" s="178" customFormat="1" ht="15">
      <c r="A3224" s="190"/>
      <c r="G3224" s="180"/>
      <c r="H3224" s="180"/>
      <c r="J3224" s="181"/>
      <c r="L3224" s="199"/>
    </row>
    <row r="3225" spans="1:12" s="178" customFormat="1" ht="15">
      <c r="A3225" s="190"/>
      <c r="G3225" s="180"/>
      <c r="H3225" s="180"/>
      <c r="J3225" s="181"/>
      <c r="L3225" s="199"/>
    </row>
    <row r="3226" spans="1:12" s="178" customFormat="1" ht="15">
      <c r="A3226" s="190"/>
      <c r="G3226" s="180"/>
      <c r="H3226" s="180"/>
      <c r="J3226" s="181"/>
      <c r="L3226" s="199"/>
    </row>
    <row r="3227" spans="1:12" s="178" customFormat="1" ht="15">
      <c r="A3227" s="190"/>
      <c r="G3227" s="180"/>
      <c r="H3227" s="180"/>
      <c r="J3227" s="181"/>
      <c r="L3227" s="199"/>
    </row>
    <row r="3228" spans="1:12" s="178" customFormat="1" ht="15">
      <c r="A3228" s="190"/>
      <c r="G3228" s="180"/>
      <c r="H3228" s="180"/>
      <c r="J3228" s="181"/>
      <c r="L3228" s="199"/>
    </row>
    <row r="3229" spans="1:12" s="178" customFormat="1" ht="15">
      <c r="A3229" s="190"/>
      <c r="G3229" s="180"/>
      <c r="H3229" s="180"/>
      <c r="J3229" s="181"/>
      <c r="L3229" s="199"/>
    </row>
    <row r="3230" spans="1:12" s="178" customFormat="1" ht="15">
      <c r="A3230" s="190"/>
      <c r="G3230" s="180"/>
      <c r="H3230" s="180"/>
      <c r="J3230" s="181"/>
      <c r="L3230" s="199"/>
    </row>
    <row r="3231" spans="1:12" s="178" customFormat="1" ht="15">
      <c r="A3231" s="190"/>
      <c r="G3231" s="180"/>
      <c r="H3231" s="180"/>
      <c r="J3231" s="181"/>
      <c r="L3231" s="199"/>
    </row>
    <row r="3232" spans="1:12" s="178" customFormat="1" ht="15">
      <c r="A3232" s="190"/>
      <c r="G3232" s="180"/>
      <c r="H3232" s="180"/>
      <c r="J3232" s="181"/>
      <c r="L3232" s="199"/>
    </row>
    <row r="3233" spans="1:12" s="178" customFormat="1" ht="15">
      <c r="A3233" s="190"/>
      <c r="G3233" s="180"/>
      <c r="H3233" s="180"/>
      <c r="J3233" s="181"/>
      <c r="L3233" s="199"/>
    </row>
    <row r="3234" spans="1:12" s="178" customFormat="1" ht="15">
      <c r="A3234" s="190"/>
      <c r="G3234" s="180"/>
      <c r="H3234" s="180"/>
      <c r="J3234" s="181"/>
      <c r="L3234" s="199"/>
    </row>
    <row r="3235" spans="1:12" s="178" customFormat="1" ht="15">
      <c r="A3235" s="190"/>
      <c r="G3235" s="180"/>
      <c r="H3235" s="180"/>
      <c r="J3235" s="181"/>
      <c r="L3235" s="199"/>
    </row>
    <row r="3236" spans="1:12" s="178" customFormat="1" ht="15">
      <c r="A3236" s="190"/>
      <c r="G3236" s="180"/>
      <c r="H3236" s="180"/>
      <c r="J3236" s="181"/>
      <c r="L3236" s="199"/>
    </row>
    <row r="3237" spans="1:12" s="178" customFormat="1" ht="15">
      <c r="A3237" s="190"/>
      <c r="G3237" s="180"/>
      <c r="H3237" s="180"/>
      <c r="J3237" s="181"/>
      <c r="L3237" s="199"/>
    </row>
    <row r="3238" spans="1:12" s="178" customFormat="1" ht="15">
      <c r="A3238" s="190"/>
      <c r="G3238" s="180"/>
      <c r="H3238" s="180"/>
      <c r="J3238" s="181"/>
      <c r="L3238" s="199"/>
    </row>
    <row r="3239" spans="1:12" s="178" customFormat="1" ht="15">
      <c r="A3239" s="190"/>
      <c r="G3239" s="180"/>
      <c r="H3239" s="180"/>
      <c r="J3239" s="181"/>
      <c r="L3239" s="199"/>
    </row>
    <row r="3240" spans="1:12" s="178" customFormat="1" ht="15">
      <c r="A3240" s="190"/>
      <c r="G3240" s="180"/>
      <c r="H3240" s="180"/>
      <c r="J3240" s="181"/>
      <c r="L3240" s="199"/>
    </row>
    <row r="3241" spans="1:12" s="178" customFormat="1" ht="15">
      <c r="A3241" s="190"/>
      <c r="G3241" s="180"/>
      <c r="H3241" s="180"/>
      <c r="J3241" s="181"/>
      <c r="L3241" s="199"/>
    </row>
    <row r="3242" spans="1:12" s="178" customFormat="1" ht="15">
      <c r="A3242" s="190"/>
      <c r="G3242" s="180"/>
      <c r="H3242" s="180"/>
      <c r="J3242" s="181"/>
      <c r="L3242" s="199"/>
    </row>
    <row r="3243" spans="1:12" s="178" customFormat="1" ht="15">
      <c r="A3243" s="190"/>
      <c r="G3243" s="180"/>
      <c r="H3243" s="180"/>
      <c r="J3243" s="181"/>
      <c r="L3243" s="199"/>
    </row>
    <row r="3244" spans="1:12" s="178" customFormat="1" ht="15">
      <c r="A3244" s="190"/>
      <c r="G3244" s="180"/>
      <c r="H3244" s="180"/>
      <c r="J3244" s="181"/>
      <c r="L3244" s="199"/>
    </row>
    <row r="3245" spans="1:12" s="178" customFormat="1" ht="15">
      <c r="A3245" s="190"/>
      <c r="G3245" s="180"/>
      <c r="H3245" s="180"/>
      <c r="J3245" s="181"/>
      <c r="L3245" s="199"/>
    </row>
    <row r="3246" spans="1:12" s="178" customFormat="1" ht="15">
      <c r="A3246" s="190"/>
      <c r="G3246" s="180"/>
      <c r="H3246" s="180"/>
      <c r="J3246" s="181"/>
      <c r="L3246" s="199"/>
    </row>
    <row r="3247" spans="1:12" s="178" customFormat="1" ht="15">
      <c r="A3247" s="190"/>
      <c r="G3247" s="180"/>
      <c r="H3247" s="180"/>
      <c r="J3247" s="181"/>
      <c r="L3247" s="199"/>
    </row>
    <row r="3248" spans="1:12" s="178" customFormat="1" ht="15">
      <c r="A3248" s="190"/>
      <c r="G3248" s="180"/>
      <c r="H3248" s="180"/>
      <c r="J3248" s="181"/>
      <c r="L3248" s="199"/>
    </row>
    <row r="3249" spans="1:12" s="178" customFormat="1" ht="15">
      <c r="A3249" s="190"/>
      <c r="G3249" s="180"/>
      <c r="H3249" s="180"/>
      <c r="J3249" s="181"/>
      <c r="L3249" s="199"/>
    </row>
    <row r="3250" spans="1:12" s="178" customFormat="1" ht="15">
      <c r="A3250" s="190"/>
      <c r="G3250" s="180"/>
      <c r="H3250" s="180"/>
      <c r="J3250" s="181"/>
      <c r="L3250" s="199"/>
    </row>
    <row r="3251" spans="1:12" s="178" customFormat="1" ht="15">
      <c r="A3251" s="190"/>
      <c r="G3251" s="180"/>
      <c r="H3251" s="180"/>
      <c r="J3251" s="181"/>
      <c r="L3251" s="199"/>
    </row>
    <row r="3252" spans="1:12" s="178" customFormat="1" ht="15">
      <c r="A3252" s="190"/>
      <c r="G3252" s="180"/>
      <c r="H3252" s="180"/>
      <c r="J3252" s="181"/>
      <c r="L3252" s="199"/>
    </row>
    <row r="3253" spans="1:12" s="178" customFormat="1" ht="15">
      <c r="A3253" s="190"/>
      <c r="G3253" s="180"/>
      <c r="H3253" s="180"/>
      <c r="J3253" s="181"/>
      <c r="L3253" s="199"/>
    </row>
    <row r="3254" spans="1:12" s="178" customFormat="1" ht="15">
      <c r="A3254" s="190"/>
      <c r="G3254" s="180"/>
      <c r="H3254" s="180"/>
      <c r="J3254" s="181"/>
      <c r="L3254" s="199"/>
    </row>
    <row r="3255" spans="1:12" s="178" customFormat="1" ht="15">
      <c r="A3255" s="190"/>
      <c r="G3255" s="180"/>
      <c r="H3255" s="180"/>
      <c r="J3255" s="181"/>
      <c r="L3255" s="199"/>
    </row>
    <row r="3256" spans="1:12" s="178" customFormat="1" ht="15">
      <c r="A3256" s="190"/>
      <c r="G3256" s="180"/>
      <c r="H3256" s="180"/>
      <c r="J3256" s="181"/>
      <c r="L3256" s="199"/>
    </row>
    <row r="3257" spans="1:12" s="178" customFormat="1" ht="15">
      <c r="A3257" s="190"/>
      <c r="G3257" s="180"/>
      <c r="H3257" s="180"/>
      <c r="J3257" s="181"/>
      <c r="L3257" s="199"/>
    </row>
    <row r="3258" spans="1:12" s="178" customFormat="1" ht="15">
      <c r="A3258" s="190"/>
      <c r="G3258" s="180"/>
      <c r="H3258" s="180"/>
      <c r="J3258" s="181"/>
      <c r="L3258" s="199"/>
    </row>
    <row r="3259" spans="1:12" s="178" customFormat="1" ht="15">
      <c r="A3259" s="190"/>
      <c r="G3259" s="180"/>
      <c r="H3259" s="180"/>
      <c r="J3259" s="181"/>
      <c r="L3259" s="199"/>
    </row>
    <row r="3260" spans="1:12" s="178" customFormat="1" ht="15">
      <c r="A3260" s="190"/>
      <c r="G3260" s="180"/>
      <c r="H3260" s="180"/>
      <c r="J3260" s="181"/>
      <c r="L3260" s="199"/>
    </row>
    <row r="3261" spans="1:12" s="178" customFormat="1" ht="15">
      <c r="A3261" s="190"/>
      <c r="G3261" s="180"/>
      <c r="H3261" s="180"/>
      <c r="J3261" s="181"/>
      <c r="L3261" s="199"/>
    </row>
    <row r="3262" spans="1:12" s="178" customFormat="1" ht="15">
      <c r="A3262" s="190"/>
      <c r="G3262" s="180"/>
      <c r="H3262" s="180"/>
      <c r="J3262" s="181"/>
      <c r="L3262" s="199"/>
    </row>
    <row r="3263" spans="1:12" s="178" customFormat="1" ht="15">
      <c r="A3263" s="190"/>
      <c r="G3263" s="180"/>
      <c r="H3263" s="180"/>
      <c r="J3263" s="181"/>
      <c r="L3263" s="199"/>
    </row>
    <row r="3264" spans="1:12" s="178" customFormat="1" ht="15">
      <c r="A3264" s="190"/>
      <c r="G3264" s="180"/>
      <c r="H3264" s="180"/>
      <c r="J3264" s="181"/>
      <c r="L3264" s="199"/>
    </row>
    <row r="3265" spans="1:12" s="178" customFormat="1" ht="15">
      <c r="A3265" s="190"/>
      <c r="G3265" s="180"/>
      <c r="H3265" s="180"/>
      <c r="J3265" s="181"/>
      <c r="L3265" s="199"/>
    </row>
    <row r="3266" spans="1:12" s="178" customFormat="1" ht="15">
      <c r="A3266" s="190"/>
      <c r="G3266" s="180"/>
      <c r="H3266" s="180"/>
      <c r="J3266" s="181"/>
      <c r="L3266" s="199"/>
    </row>
    <row r="3267" spans="1:12" s="178" customFormat="1" ht="15">
      <c r="A3267" s="190"/>
      <c r="G3267" s="180"/>
      <c r="H3267" s="180"/>
      <c r="J3267" s="181"/>
      <c r="L3267" s="199"/>
    </row>
    <row r="3268" spans="1:12" s="178" customFormat="1" ht="15">
      <c r="A3268" s="190"/>
      <c r="G3268" s="180"/>
      <c r="H3268" s="180"/>
      <c r="J3268" s="181"/>
      <c r="L3268" s="199"/>
    </row>
    <row r="3269" spans="1:12" s="178" customFormat="1" ht="15">
      <c r="A3269" s="190"/>
      <c r="G3269" s="180"/>
      <c r="H3269" s="180"/>
      <c r="J3269" s="181"/>
      <c r="L3269" s="199"/>
    </row>
    <row r="3270" spans="1:12" s="178" customFormat="1" ht="15">
      <c r="A3270" s="190"/>
      <c r="G3270" s="180"/>
      <c r="H3270" s="180"/>
      <c r="J3270" s="181"/>
      <c r="L3270" s="199"/>
    </row>
    <row r="3271" spans="1:12" s="178" customFormat="1" ht="15">
      <c r="A3271" s="190"/>
      <c r="G3271" s="180"/>
      <c r="H3271" s="180"/>
      <c r="J3271" s="181"/>
      <c r="L3271" s="199"/>
    </row>
    <row r="3272" spans="1:12" s="178" customFormat="1" ht="15">
      <c r="A3272" s="190"/>
      <c r="G3272" s="180"/>
      <c r="H3272" s="180"/>
      <c r="J3272" s="181"/>
      <c r="L3272" s="199"/>
    </row>
    <row r="3273" spans="1:12" s="178" customFormat="1" ht="15">
      <c r="A3273" s="190"/>
      <c r="G3273" s="180"/>
      <c r="H3273" s="180"/>
      <c r="J3273" s="181"/>
      <c r="L3273" s="199"/>
    </row>
    <row r="3274" spans="1:12" s="178" customFormat="1" ht="15">
      <c r="A3274" s="190"/>
      <c r="G3274" s="180"/>
      <c r="H3274" s="180"/>
      <c r="J3274" s="181"/>
      <c r="L3274" s="199"/>
    </row>
    <row r="3275" spans="1:12" s="178" customFormat="1" ht="15">
      <c r="A3275" s="190"/>
      <c r="G3275" s="180"/>
      <c r="H3275" s="180"/>
      <c r="J3275" s="181"/>
      <c r="L3275" s="199"/>
    </row>
    <row r="3276" spans="1:12" s="178" customFormat="1" ht="15">
      <c r="A3276" s="190"/>
      <c r="G3276" s="180"/>
      <c r="H3276" s="180"/>
      <c r="J3276" s="181"/>
      <c r="L3276" s="199"/>
    </row>
    <row r="3277" spans="1:12" s="178" customFormat="1" ht="15">
      <c r="A3277" s="190"/>
      <c r="G3277" s="180"/>
      <c r="H3277" s="180"/>
      <c r="J3277" s="181"/>
      <c r="L3277" s="199"/>
    </row>
    <row r="3278" spans="1:12" s="178" customFormat="1" ht="15">
      <c r="A3278" s="190"/>
      <c r="G3278" s="180"/>
      <c r="H3278" s="180"/>
      <c r="J3278" s="181"/>
      <c r="L3278" s="199"/>
    </row>
    <row r="3279" spans="1:12" s="178" customFormat="1" ht="15">
      <c r="A3279" s="190"/>
      <c r="G3279" s="180"/>
      <c r="H3279" s="180"/>
      <c r="J3279" s="181"/>
      <c r="L3279" s="199"/>
    </row>
    <row r="3280" spans="1:12" s="178" customFormat="1" ht="15">
      <c r="A3280" s="190"/>
      <c r="G3280" s="180"/>
      <c r="H3280" s="180"/>
      <c r="J3280" s="181"/>
      <c r="L3280" s="199"/>
    </row>
    <row r="3281" spans="1:12" s="178" customFormat="1" ht="15">
      <c r="A3281" s="190"/>
      <c r="G3281" s="180"/>
      <c r="H3281" s="180"/>
      <c r="J3281" s="181"/>
      <c r="L3281" s="199"/>
    </row>
    <row r="3282" spans="1:12" s="178" customFormat="1" ht="15">
      <c r="A3282" s="190"/>
      <c r="G3282" s="180"/>
      <c r="H3282" s="180"/>
      <c r="J3282" s="181"/>
      <c r="L3282" s="199"/>
    </row>
    <row r="3283" spans="1:12" s="178" customFormat="1" ht="15">
      <c r="A3283" s="190"/>
      <c r="G3283" s="180"/>
      <c r="H3283" s="180"/>
      <c r="J3283" s="181"/>
      <c r="L3283" s="199"/>
    </row>
  </sheetData>
  <sheetProtection algorithmName="SHA-512" hashValue="mT6C0H9XKZrf8GV6LlpQRL4DevNr37xsFAfuVfCY17/aFG6SP030mllnOrJyErCIRs10rE7GBnYv7iEzPvs+Bw==" saltValue="xdkEc0P6wM5koWMGuZZOjg==" spinCount="100000" sheet="1" objects="1" scenarios="1"/>
  <mergeCells count="25">
    <mergeCell ref="D952:G952"/>
    <mergeCell ref="B796:G796"/>
    <mergeCell ref="B336:G336"/>
    <mergeCell ref="B367:G367"/>
    <mergeCell ref="B374:G374"/>
    <mergeCell ref="B868:F868"/>
    <mergeCell ref="B872:F872"/>
    <mergeCell ref="B876:F876"/>
    <mergeCell ref="B880:F880"/>
    <mergeCell ref="B891:F891"/>
    <mergeCell ref="B899:F899"/>
    <mergeCell ref="B903:F903"/>
    <mergeCell ref="B907:F907"/>
    <mergeCell ref="B911:F911"/>
    <mergeCell ref="B917:F917"/>
    <mergeCell ref="B923:F923"/>
    <mergeCell ref="B931:F931"/>
    <mergeCell ref="B937:F937"/>
    <mergeCell ref="B942:F942"/>
    <mergeCell ref="B946:F946"/>
    <mergeCell ref="B2:J2"/>
    <mergeCell ref="B203:G203"/>
    <mergeCell ref="B228:G228"/>
    <mergeCell ref="B284:G284"/>
    <mergeCell ref="B289:G2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V. Pijáčková</cp:lastModifiedBy>
  <cp:lastPrinted>2019-09-12T11:07:00Z</cp:lastPrinted>
  <dcterms:created xsi:type="dcterms:W3CDTF">2019-08-27T15:58:31Z</dcterms:created>
  <dcterms:modified xsi:type="dcterms:W3CDTF">2019-09-27T08:10:00Z</dcterms:modified>
  <cp:category/>
  <cp:version/>
  <cp:contentType/>
  <cp:contentStatus/>
</cp:coreProperties>
</file>