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730" tabRatio="742" activeTab="0"/>
  </bookViews>
  <sheets>
    <sheet name="1. místnost - název" sheetId="11" r:id="rId1"/>
  </sheets>
  <definedNames>
    <definedName name="_xlnm.Print_Area" localSheetId="0">'1. místnost - název'!$A$1:$I$9</definedName>
  </definedNames>
  <calcPr calcId="162913"/>
</workbook>
</file>

<file path=xl/sharedStrings.xml><?xml version="1.0" encoding="utf-8"?>
<sst xmlns="http://schemas.openxmlformats.org/spreadsheetml/2006/main" count="43" uniqueCount="31">
  <si>
    <t>NÁZEV VÝROBKU</t>
  </si>
  <si>
    <t>MÍSTNOST</t>
  </si>
  <si>
    <t>POČET KS CELKEM</t>
  </si>
  <si>
    <t xml:space="preserve"> cena v Kč bez DPH celkem za položku</t>
  </si>
  <si>
    <t>cena v Kč bez DPH/ks (s montáží a dopravou)</t>
  </si>
  <si>
    <t>POPIS VÝROBKU</t>
  </si>
  <si>
    <t>OZNAČENÍ VÝROBKU</t>
  </si>
  <si>
    <t>ZÁRUKA</t>
  </si>
  <si>
    <t>36 měsíců</t>
  </si>
  <si>
    <t>Kancelářská židle kolečková, s opěrkami, černá</t>
  </si>
  <si>
    <t>Standardní rozměry kancelářské židle, celková výška 1100 - 1200 mm</t>
  </si>
  <si>
    <t>ROZMĚRY (šířka x hloubka x výška) v mm</t>
  </si>
  <si>
    <t>Stůl kancelářský tvaru  "L" pravý</t>
  </si>
  <si>
    <t>Místnost N1031</t>
  </si>
  <si>
    <t>Stůl kancelářský tvaru  "L" levý</t>
  </si>
  <si>
    <t>Kombinovavá kancelářská skříň</t>
  </si>
  <si>
    <r>
      <t xml:space="preserve">Rozměr 800 x 400 x 1800 mm tl. lamina 18 mm, </t>
    </r>
  </si>
  <si>
    <t xml:space="preserve">Šatní skříň s výsuvem </t>
  </si>
  <si>
    <t>Pojízdný zásuvkový kontejner</t>
  </si>
  <si>
    <r>
      <t xml:space="preserve">Rozměr 400 x 480 x 650 mm tl. lamina 18 mm, </t>
    </r>
  </si>
  <si>
    <t xml:space="preserve">Dodávka 2 ks kancelářských židlí v černé barvě, s nosností min. 120 kg. Látkový sedák, zvýšený opěrák ze síťoviny, područky s výhodou vyklápěcí, kovový kříž s 5ti kolečky na vinylové podlahy a koberce. Možnost nastavení výšky, houpací mechanika, aretace. </t>
  </si>
  <si>
    <t>Dodávka ergonomického kancelářského stolu pravého tvaru "L" max 1400/800 x 1200/420 x 750mm. Tvar a rozměry desky viz ilustrační nákres. Finální tvar stolu, umístění podnoží / zavětrování a případně i dělení pracovní desky bude odsouhlaseno s objednatelem. Materiál lamino tloušťky min. 18 mm, ohraněné ABS.  V desce stolu 2 kabelové průchodky, umístění upřesněno uživatelem. Tloušťka pracovní desky 36 mm, dekor bříza, barva konstrukce stolu (podnoří a zavětrování) stejná jako u pracovní desky. Stůl je postaven na kluzácích. Součástí nabídkové ceny je  konzultace a odsouhlasení konstrukčního a materiálového řešení s objednatelem, výroba, doprava a montáž.</t>
  </si>
  <si>
    <t>Dodávka ergonomického kancelářského stolu levého tvaru "L" max 1400/800 x 1200/420 x 750mm. Tvar a rozměry desky viz ilustrační nákres. Finální tvar stolu, umístění podnoží / zavětrování a případně i dělení pracovní desky bude odsouhlaseno s objednatelem. Materiál lamino tloušťky min. 18 mm, ohraněné ABS.  V desce stolu 2 kabelové průchodky, umístění upřesněno uživatelem. Tloušťka pracovní desky 36 mm, dekor bříza, barva konstrukce stolu (podnoří a zavětrování) stejná jako u pracovní desky. Stůl je postaven na kluzácích. Součástí nabídkové ceny je  konzultace a odsouhlasení konstrukčního a materiálového řešení s objednatelem, výroba, doprava a montáž.</t>
  </si>
  <si>
    <t xml:space="preserve">Dodávka šatn í skříně s výsuvem o rozměrerech š x h x v (mm) 
800 x 400 x 1800. Materiál skříně lamino tloušťky min. 18 mm, dekor bříza. Sokl 50 mm.
Skříň bude kryta dvoudílnými naloženými dvířky vyrobenými z lamina tloušťky 18 mm a ohraněnými ABS, dekoru bříza. Viditelné hrany skříně ohraněny ABS. Ve skříni 500 mm od půdy pevná police, materiál lamino, dekor bříza. Dvířka budou opatřena zámkem, kování s roztečí 96 mm, barva stříbrná. Záda MDF v polodrážce, dekor bříza.  Pod pevnou policí výsuv na pověšení kabátů, barva stříbrná. Skříň je postavena na kluzácích. Součástí nabídkové ceny je konzultace a odsouhlasení konstrukčního a materiálového řešení s objednatelem, výroba, doprava a montáž.
</t>
  </si>
  <si>
    <t>Dodávka 2 ks pojízdných zásuvkových konternerů o rozněrech š x h x v (mm) 
400 x 480 x 650.  Solk 50 mm. Materiál lamino o tloušťce 18 mm, dekor bříza. Ve skříňce jsou rovnoměrně umístěny 4 zásuvky s naloženými čílky. Zásuvky jsou na plnovýsuvech, opatřeny úchytkami s roztečí 96 mm, barva stříbrná. Záda skříňky - lamino, tloušťka 18 mm, dekor bříza. Dna zásuvek - lamino tloušťky 10 mm, barva bílá. Ve dně jsou umístěna 4 plastová kolečka s brzdou. Skříňka je opatřena centrálním zamykáním se 2 klíči umistěným v horní zásuvce. Součástí nabídkové ceny je konzultace a odsouhlasení konstrukčního a materiálového řešení s objednatelem, výroba, doprava a montáž.</t>
  </si>
  <si>
    <t>Dodávka 2 ks kombinované kancelářské skříně o rozměrerech š x h x v (mm) 
800 x 400 x 1800  (z toho horní otevřený regál výšky 800 mm, spodní část kryta dvojdílnými dvířky 2 x cca 400 x 950 mm (+ sokl 50 mm)). Horní otevřené regály budou doplněny dvojdílnými naloženými dvířky 2 x cca 400 x 950 mm, vyrobenými z lamina tloušťky 18 mm a ohraněnými ABS, dekoru bříza. Počet regálů 2 ks v horní části, 1 ks za dvířky, tlouš%tka 18 mm, dekor bříza. Uchycení regálů v obou případech variabilní (otvory pro nosiče navrtány po celé výšce skříně. Dvířka budou opatřena zámkem, kování s roztečí 96 mm, barva stříbrná. Záda MDF v polodrážce, dekor bříza.  Skříň je postavena na kluzácích. Součástí nabídkové ceny je konzultace a odsouhlasení konstrukčního a materiálového řešení s objednatelem, výroba, doprava a montáž.</t>
  </si>
  <si>
    <t>částka DPH v Kč</t>
  </si>
  <si>
    <t>cena celkem v Kč včetně DPH</t>
  </si>
  <si>
    <t>0312019 Dodávka kancelářského nábytku pro ÚTAD - TECHNICKÁ SPECIFIKACE NÁBYTKU</t>
  </si>
  <si>
    <t>Maximální rozměr stolu  1400 x 1200 x 800 mm, hloubka pracovní plochy cca 800 mm,  výška 750 mm;                                                     (viz orientační schéma)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</si>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</sst>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/>
    <xf numFmtId="0" fontId="0" fillId="0" borderId="0" xfId="0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4" fontId="4" fillId="3" borderId="1" xfId="20" applyFont="1" applyFill="1" applyBorder="1" applyAlignment="1" applyProtection="1">
      <alignment horizontal="center" vertical="top" wrapText="1"/>
      <protection locked="0"/>
    </xf>
    <xf numFmtId="44" fontId="4" fillId="0" borderId="1" xfId="20" applyFont="1" applyBorder="1" applyAlignment="1">
      <alignment horizontal="center" vertical="top"/>
    </xf>
    <xf numFmtId="44" fontId="4" fillId="0" borderId="1" xfId="2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4" borderId="0" xfId="0" applyFont="1" applyFill="1" applyBorder="1" applyAlignment="1">
      <alignment horizontal="center"/>
    </xf>
    <xf numFmtId="44" fontId="4" fillId="2" borderId="1" xfId="20" applyFont="1" applyFill="1" applyBorder="1" applyAlignment="1" applyProtection="1">
      <alignment horizontal="center" vertical="top" wrapText="1"/>
      <protection locked="0"/>
    </xf>
    <xf numFmtId="44" fontId="4" fillId="0" borderId="1" xfId="20" applyFont="1" applyBorder="1" applyAlignment="1" applyProtection="1">
      <alignment horizontal="center" vertical="top"/>
      <protection locked="0"/>
    </xf>
    <xf numFmtId="44" fontId="4" fillId="0" borderId="1" xfId="20" applyFont="1" applyBorder="1" applyAlignment="1" applyProtection="1">
      <alignment horizontal="center"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9</xdr:row>
      <xdr:rowOff>0</xdr:rowOff>
    </xdr:from>
    <xdr:to>
      <xdr:col>11</xdr:col>
      <xdr:colOff>323850</xdr:colOff>
      <xdr:row>9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1825" y="11239500"/>
          <a:ext cx="2257425" cy="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zoomScale="85" zoomScaleNormal="85" workbookViewId="0" topLeftCell="A1">
      <selection activeCell="O4" sqref="O4"/>
    </sheetView>
  </sheetViews>
  <sheetFormatPr defaultColWidth="9.140625" defaultRowHeight="15"/>
  <cols>
    <col min="1" max="1" width="18.57421875" style="0" customWidth="1"/>
    <col min="2" max="2" width="30.7109375" style="0" customWidth="1"/>
    <col min="3" max="3" width="78.140625" style="0" customWidth="1"/>
    <col min="4" max="4" width="25.57421875" style="0" customWidth="1"/>
    <col min="5" max="6" width="15.7109375" style="0" customWidth="1"/>
    <col min="8" max="8" width="12.57421875" style="0" customWidth="1"/>
    <col min="9" max="9" width="12.8515625" style="0" customWidth="1"/>
    <col min="10" max="10" width="13.7109375" style="0" customWidth="1"/>
    <col min="11" max="11" width="15.28125" style="6" customWidth="1"/>
  </cols>
  <sheetData>
    <row r="1" spans="1:11" ht="26.25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60">
      <c r="A2" s="2" t="s">
        <v>6</v>
      </c>
      <c r="B2" s="2" t="s">
        <v>0</v>
      </c>
      <c r="C2" s="8" t="s">
        <v>5</v>
      </c>
      <c r="D2" s="2" t="s">
        <v>11</v>
      </c>
      <c r="E2" s="2" t="s">
        <v>7</v>
      </c>
      <c r="F2" s="2" t="s">
        <v>1</v>
      </c>
      <c r="G2" s="2" t="s">
        <v>2</v>
      </c>
      <c r="H2" s="9" t="s">
        <v>4</v>
      </c>
      <c r="I2" s="9" t="s">
        <v>3</v>
      </c>
      <c r="J2" s="8" t="s">
        <v>26</v>
      </c>
      <c r="K2" s="8" t="s">
        <v>27</v>
      </c>
    </row>
    <row r="3" spans="1:11" ht="141" customHeight="1">
      <c r="A3" s="7">
        <v>1</v>
      </c>
      <c r="B3" s="3" t="s">
        <v>12</v>
      </c>
      <c r="C3" s="4" t="s">
        <v>21</v>
      </c>
      <c r="D3" s="2" t="s">
        <v>29</v>
      </c>
      <c r="E3" s="2" t="s">
        <v>8</v>
      </c>
      <c r="F3" s="2" t="s">
        <v>13</v>
      </c>
      <c r="G3" s="2">
        <v>1</v>
      </c>
      <c r="H3" s="12"/>
      <c r="I3" s="17">
        <f>H3*G3</f>
        <v>0</v>
      </c>
      <c r="J3" s="18">
        <f>K3-I3</f>
        <v>0</v>
      </c>
      <c r="K3" s="19">
        <f>I3*1.21</f>
        <v>0</v>
      </c>
    </row>
    <row r="4" spans="1:11" ht="139.5" customHeight="1">
      <c r="A4" s="7">
        <v>2</v>
      </c>
      <c r="B4" s="3" t="s">
        <v>14</v>
      </c>
      <c r="C4" s="4" t="s">
        <v>22</v>
      </c>
      <c r="D4" s="2" t="s">
        <v>29</v>
      </c>
      <c r="E4" s="2" t="s">
        <v>8</v>
      </c>
      <c r="F4" s="2" t="s">
        <v>13</v>
      </c>
      <c r="G4" s="2">
        <v>1</v>
      </c>
      <c r="H4" s="12"/>
      <c r="I4" s="17">
        <f>H4*G4</f>
        <v>0</v>
      </c>
      <c r="J4" s="18">
        <f aca="true" t="shared" si="0" ref="J4:J8">K4-I4</f>
        <v>0</v>
      </c>
      <c r="K4" s="19">
        <f aca="true" t="shared" si="1" ref="K4:K8">I4*1.21</f>
        <v>0</v>
      </c>
    </row>
    <row r="5" spans="1:11" s="5" customFormat="1" ht="156" customHeight="1">
      <c r="A5" s="7">
        <v>3</v>
      </c>
      <c r="B5" s="3" t="s">
        <v>15</v>
      </c>
      <c r="C5" s="4" t="s">
        <v>25</v>
      </c>
      <c r="D5" s="2" t="s">
        <v>16</v>
      </c>
      <c r="E5" s="2" t="s">
        <v>8</v>
      </c>
      <c r="F5" s="2" t="s">
        <v>13</v>
      </c>
      <c r="G5" s="2">
        <v>2</v>
      </c>
      <c r="H5" s="12"/>
      <c r="I5" s="17">
        <f aca="true" t="shared" si="2" ref="I5:I8">H5*G5</f>
        <v>0</v>
      </c>
      <c r="J5" s="18">
        <f t="shared" si="0"/>
        <v>0</v>
      </c>
      <c r="K5" s="19">
        <f t="shared" si="1"/>
        <v>0</v>
      </c>
    </row>
    <row r="6" spans="1:11" ht="145.5" customHeight="1">
      <c r="A6" s="10">
        <v>4</v>
      </c>
      <c r="B6" s="3" t="s">
        <v>17</v>
      </c>
      <c r="C6" s="4" t="s">
        <v>23</v>
      </c>
      <c r="D6" s="2" t="s">
        <v>16</v>
      </c>
      <c r="E6" s="2" t="s">
        <v>8</v>
      </c>
      <c r="F6" s="2" t="s">
        <v>13</v>
      </c>
      <c r="G6" s="2">
        <v>1</v>
      </c>
      <c r="H6" s="12"/>
      <c r="I6" s="17">
        <f t="shared" si="2"/>
        <v>0</v>
      </c>
      <c r="J6" s="18">
        <f t="shared" si="0"/>
        <v>0</v>
      </c>
      <c r="K6" s="19">
        <f t="shared" si="1"/>
        <v>0</v>
      </c>
    </row>
    <row r="7" spans="1:11" ht="144" customHeight="1">
      <c r="A7" s="7">
        <v>5</v>
      </c>
      <c r="B7" s="3" t="s">
        <v>18</v>
      </c>
      <c r="C7" s="4" t="s">
        <v>24</v>
      </c>
      <c r="D7" s="2" t="s">
        <v>19</v>
      </c>
      <c r="E7" s="2" t="s">
        <v>8</v>
      </c>
      <c r="F7" s="2" t="s">
        <v>13</v>
      </c>
      <c r="G7" s="2">
        <v>2</v>
      </c>
      <c r="H7" s="12"/>
      <c r="I7" s="17">
        <f t="shared" si="2"/>
        <v>0</v>
      </c>
      <c r="J7" s="18">
        <f t="shared" si="0"/>
        <v>0</v>
      </c>
      <c r="K7" s="19">
        <f t="shared" si="1"/>
        <v>0</v>
      </c>
    </row>
    <row r="8" spans="1:11" ht="57.75" customHeight="1">
      <c r="A8" s="7">
        <v>6</v>
      </c>
      <c r="B8" s="3" t="s">
        <v>9</v>
      </c>
      <c r="C8" s="4" t="s">
        <v>20</v>
      </c>
      <c r="D8" s="2" t="s">
        <v>10</v>
      </c>
      <c r="E8" s="2" t="s">
        <v>8</v>
      </c>
      <c r="F8" s="2" t="s">
        <v>13</v>
      </c>
      <c r="G8" s="2">
        <v>2</v>
      </c>
      <c r="H8" s="12"/>
      <c r="I8" s="17">
        <f t="shared" si="2"/>
        <v>0</v>
      </c>
      <c r="J8" s="18">
        <f t="shared" si="0"/>
        <v>0</v>
      </c>
      <c r="K8" s="19">
        <f t="shared" si="1"/>
        <v>0</v>
      </c>
    </row>
    <row r="9" spans="1:11" ht="15">
      <c r="A9" s="11"/>
      <c r="B9" s="15" t="s">
        <v>30</v>
      </c>
      <c r="C9" s="15"/>
      <c r="D9" s="15"/>
      <c r="E9" s="15"/>
      <c r="F9" s="15"/>
      <c r="G9" s="15"/>
      <c r="H9" s="15"/>
      <c r="I9" s="14">
        <f>SUM(I3:I8)</f>
        <v>0</v>
      </c>
      <c r="J9" s="14">
        <f>SUM(J3:J8)</f>
        <v>0</v>
      </c>
      <c r="K9" s="13">
        <f>SUM(K3:K8)</f>
        <v>0</v>
      </c>
    </row>
    <row r="10" ht="15"/>
    <row r="12" ht="18.75">
      <c r="A12" s="1"/>
    </row>
  </sheetData>
  <sheetProtection sheet="1" objects="1" scenarios="1"/>
  <mergeCells count="2">
    <mergeCell ref="B9:H9"/>
    <mergeCell ref="A1:K1"/>
  </mergeCells>
  <printOptions/>
  <pageMargins left="0.7" right="0.7" top="0.787401575" bottom="0.787401575" header="0.3" footer="0.3"/>
  <pageSetup fitToHeight="0" fitToWidth="1" horizontalDpi="1200" verticalDpi="12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stiasna</cp:lastModifiedBy>
  <cp:lastPrinted>2019-08-19T12:15:15Z</cp:lastPrinted>
  <dcterms:created xsi:type="dcterms:W3CDTF">2017-11-15T08:19:42Z</dcterms:created>
  <dcterms:modified xsi:type="dcterms:W3CDTF">2019-09-26T05:22:17Z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