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ustrsvr3\presmdoc\silhanek\Dokumenty\05_VEŘEJNÉ ZAKÁZKY\00_DNS_2019-2023\07_Veřejná zakázka_IV.Q_2019_Těžební činnosti\09_Zakázka__49167__\01_Zadávací dokumentace\"/>
    </mc:Choice>
  </mc:AlternateContent>
  <xr:revisionPtr revIDLastSave="0" documentId="13_ncr:1_{6C3FC78B-F0A0-47A9-A0A7-0BEB1DECD4D3}" xr6:coauthVersionLast="44" xr6:coauthVersionMax="44" xr10:uidLastSave="{00000000-0000-0000-0000-000000000000}"/>
  <bookViews>
    <workbookView xWindow="-120" yWindow="-120" windowWidth="29040" windowHeight="15840" xr2:uid="{00000000-000D-0000-FFFF-FFFF0000000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<sst xmlns="http://schemas.openxmlformats.org/spreadsheetml/2006/main" count="97" uniqueCount="53">
  <si>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</si>
  <si>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</si>
  <si>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</si>
  <si>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</si>
  <si>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</si>
  <si>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</si>
  <si>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</si>
  <si>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</si>
  <si>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</si>
  <si>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</si>
  <si>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</si>
  <si>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</si>
  <si>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</si>
  <si>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</si>
  <si>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</si>
  <si>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</si>
  <si>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</si>
  <si>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</si>
  <si>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</si>
  <si>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</si>
  <si>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</si>
  <si>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</si>
  <si>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</si>
  <si>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</si>
  <si>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</si>
  <si>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</si>
  <si>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</si>
  <si>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</si>
  <si>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</si>
  <si>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</si>
  <si>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</si>
  <si>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</si>
  <si>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</si>
  <si>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</si>
  <si>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</si>
  <si>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</si>
  <si>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</si>
  <si>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</si>
  <si>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minitendr:</t>
  </si>
  <si>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</si>
  <si>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</si>
  <si>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</si>
  <si>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</si>
  <si>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</si>
  <si>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</si>
  <si>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</si>
  <si>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v traktorových terénech</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</si>
  <si>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</si>
  <si>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</si>
  <si>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</si>
  <si>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</si>
  <si>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</si>
  <si>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1, 2, 3, 4, 5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</si>
</sst>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s>
  <borders count="83">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s>
  <cellStyleXfs count="1">
    <xf numFmtId="0" fontId="0" fillId="0" borderId="0"/>
  </cellStyleXfs>
  <cellXfs count="141">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0" fillId="0" borderId="0" xfId="0" applyProtection="1">
      <protection locked="0"/>
    </xf>
    <xf numFmtId="0" fontId="15" fillId="3" borderId="0" xfId="0" applyFont="1" applyFill="1" applyAlignment="1">
      <alignment horizontal="right"/>
    </xf>
    <xf numFmtId="0" fontId="1" fillId="0" borderId="0" xfId="0" applyFont="1" applyAlignment="1">
      <alignment horizontal="right" vertical="center" wrapText="1" indent="2"/>
    </xf>
    <xf numFmtId="0" fontId="1" fillId="0" borderId="0" xfId="0" applyFont="1" applyAlignment="1">
      <alignment horizontal="right" indent="2"/>
    </xf>
    <xf numFmtId="0" fontId="0" fillId="0" borderId="0" xfId="0" applyAlignment="1">
      <alignment horizontal="right" indent="2"/>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9" fillId="0" borderId="47" xfId="0" applyFont="1" applyBorder="1" applyAlignment="1">
      <alignment horizontal="left" vertical="center" indent="1"/>
    </xf>
    <xf numFmtId="3" fontId="19" fillId="3" borderId="48" xfId="0" applyNumberFormat="1" applyFont="1" applyFill="1" applyBorder="1" applyAlignment="1" applyProtection="1">
      <alignment horizontal="right" vertical="center" indent="1"/>
      <protection locked="0"/>
    </xf>
    <xf numFmtId="3" fontId="19" fillId="3" borderId="49" xfId="0" applyNumberFormat="1" applyFont="1" applyFill="1" applyBorder="1" applyAlignment="1" applyProtection="1">
      <alignment horizontal="right" vertical="center" indent="1"/>
      <protection locked="0"/>
    </xf>
    <xf numFmtId="0" fontId="19" fillId="0" borderId="50" xfId="0" applyFont="1" applyBorder="1" applyAlignment="1">
      <alignment horizontal="left" vertical="center" indent="1"/>
    </xf>
    <xf numFmtId="3" fontId="19" fillId="3" borderId="51" xfId="0" applyNumberFormat="1" applyFont="1" applyFill="1" applyBorder="1" applyAlignment="1" applyProtection="1">
      <alignment horizontal="right" vertical="center" indent="1"/>
      <protection locked="0"/>
    </xf>
    <xf numFmtId="3" fontId="19" fillId="3" borderId="52" xfId="0" applyNumberFormat="1" applyFont="1" applyFill="1" applyBorder="1" applyAlignment="1" applyProtection="1">
      <alignment horizontal="right" vertical="center" indent="1"/>
      <protection locked="0"/>
    </xf>
    <xf numFmtId="0" fontId="19" fillId="0" borderId="55" xfId="0" applyFont="1" applyBorder="1" applyAlignment="1">
      <alignment horizontal="left" vertical="center" wrapText="1" indent="1"/>
    </xf>
    <xf numFmtId="0" fontId="19" fillId="0" borderId="56" xfId="0" applyFont="1" applyBorder="1" applyAlignment="1">
      <alignment horizontal="left" vertical="center" wrapText="1" indent="1"/>
    </xf>
    <xf numFmtId="0" fontId="16" fillId="2" borderId="58" xfId="0" applyFont="1" applyFill="1" applyBorder="1" applyAlignment="1">
      <alignment horizontal="right" vertical="center" indent="1"/>
    </xf>
    <xf numFmtId="3" fontId="19" fillId="3" borderId="59" xfId="0" applyNumberFormat="1" applyFont="1" applyFill="1" applyBorder="1" applyAlignment="1" applyProtection="1">
      <alignment horizontal="right" vertical="center" indent="1"/>
      <protection locked="0"/>
    </xf>
    <xf numFmtId="3" fontId="19" fillId="3" borderId="60" xfId="0" applyNumberFormat="1" applyFont="1" applyFill="1" applyBorder="1" applyAlignment="1" applyProtection="1">
      <alignment horizontal="right" vertical="center" indent="1"/>
      <protection locked="0"/>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4" fillId="0" borderId="0" xfId="0" applyFont="1" applyAlignment="1">
      <alignment horizontal="right" vertical="top"/>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0" borderId="82" xfId="0" applyFont="1" applyBorder="1" applyAlignment="1">
      <alignment horizontal="left" vertical="center" wrapText="1" indent="1"/>
    </xf>
    <xf numFmtId="0" fontId="19" fillId="0" borderId="81" xfId="0" applyFont="1" applyBorder="1" applyAlignment="1">
      <alignment horizontal="left" vertical="center" wrapText="1" indent="1"/>
    </xf>
    <xf numFmtId="0" fontId="19" fillId="0" borderId="80" xfId="0" applyFont="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0">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O25" sqref="O25"/>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20" t="s">
        <v>18</v>
      </c>
      <c r="D2" s="121"/>
      <c r="E2" s="122" t="str">
        <f>IF(MID(TAB!G15,3,1)="1","Polesí Habrůvka",IF(MID(TAB!G15,3,1)="0","Polesí Vranov",IF(MID(TAB!G15,3,1)="3","Polesí Bílovice","zadej číslo MT")))</f>
        <v>Polesí Habrůvka</v>
      </c>
      <c r="F2" s="123"/>
      <c r="G2" s="123"/>
      <c r="H2" s="31"/>
      <c r="I2" s="39" t="s">
        <v>30</v>
      </c>
      <c r="J2" s="40" t="str">
        <f>TAB!$G$14</f>
        <v>1, 2, 3, 4, 5</v>
      </c>
      <c r="K2" s="32"/>
      <c r="L2" s="52" t="s">
        <v>49</v>
      </c>
      <c r="M2" s="59">
        <f>TAB!$G$15</f>
        <v>49167</v>
      </c>
      <c r="N2" s="48"/>
      <c r="O2" s="48"/>
      <c r="P2" s="112"/>
      <c r="Q2" s="112"/>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24" t="s">
        <v>51</v>
      </c>
      <c r="K3" s="124"/>
      <c r="L3" s="124"/>
      <c r="M3" s="71">
        <v>43830</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x14ac:dyDescent="0.2">
      <c r="B6" s="104" t="s">
        <v>46</v>
      </c>
      <c r="C6" s="100" t="s">
        <v>11</v>
      </c>
      <c r="D6" s="81" t="s">
        <v>13</v>
      </c>
      <c r="E6" s="91">
        <f>TAB!I4</f>
        <v>0</v>
      </c>
      <c r="F6" s="91">
        <f>TAB!J4</f>
        <v>0</v>
      </c>
      <c r="G6" s="84">
        <f>TAB!K4</f>
        <v>0</v>
      </c>
      <c r="H6" s="84">
        <f>TAB!L4</f>
        <v>20</v>
      </c>
      <c r="I6" s="84">
        <f>TAB!M4</f>
        <v>180</v>
      </c>
      <c r="J6" s="84">
        <f>TAB!N4</f>
        <v>190</v>
      </c>
      <c r="K6" s="84">
        <f>TAB!O4</f>
        <v>1190</v>
      </c>
      <c r="L6" s="85">
        <f>TAB!P4</f>
        <v>1405</v>
      </c>
      <c r="M6" s="86">
        <f t="shared" ref="M6:M16" si="0">SUM(E6:L6)</f>
        <v>2985</v>
      </c>
      <c r="N6" s="48"/>
      <c r="O6" s="10" t="s">
        <v>19</v>
      </c>
      <c r="P6" s="10"/>
      <c r="Q6" s="10"/>
      <c r="R6" s="10"/>
      <c r="S6" s="10"/>
      <c r="T6" s="10"/>
      <c r="U6" s="10"/>
      <c r="V6" s="10"/>
      <c r="W6" s="10"/>
      <c r="X6" s="10"/>
      <c r="Y6" s="10"/>
      <c r="Z6" s="10"/>
      <c r="AA6" s="10"/>
      <c r="AB6" s="10"/>
      <c r="AC6" s="10"/>
      <c r="AD6" s="10"/>
      <c r="AE6" s="10"/>
      <c r="AF6" s="10"/>
      <c r="AG6" s="48"/>
      <c r="AH6" s="48"/>
    </row>
    <row r="7" spans="2:34" ht="24" customHeight="1" x14ac:dyDescent="0.2">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x14ac:dyDescent="0.2">
      <c r="B8" s="105"/>
      <c r="C8" s="102" t="s">
        <v>12</v>
      </c>
      <c r="D8" s="72" t="s">
        <v>13</v>
      </c>
      <c r="E8" s="73">
        <f>TAB!I5</f>
        <v>0</v>
      </c>
      <c r="F8" s="74">
        <f>TAB!J5</f>
        <v>0</v>
      </c>
      <c r="G8" s="74">
        <f>TAB!K5</f>
        <v>0</v>
      </c>
      <c r="H8" s="74">
        <f>TAB!L5</f>
        <v>1</v>
      </c>
      <c r="I8" s="74">
        <f>TAB!M5</f>
        <v>1</v>
      </c>
      <c r="J8" s="74">
        <f>TAB!N5</f>
        <v>3</v>
      </c>
      <c r="K8" s="74">
        <f>TAB!O5</f>
        <v>5</v>
      </c>
      <c r="L8" s="75">
        <f>TAB!P5</f>
        <v>5</v>
      </c>
      <c r="M8" s="76">
        <f t="shared" si="0"/>
        <v>15</v>
      </c>
      <c r="N8" s="48"/>
      <c r="O8" s="10"/>
      <c r="P8" s="10"/>
      <c r="Q8" s="10"/>
      <c r="R8" s="10"/>
      <c r="S8" s="10"/>
      <c r="T8" s="10"/>
      <c r="U8" s="10"/>
      <c r="V8" s="10"/>
      <c r="W8" s="10"/>
      <c r="X8" s="10"/>
      <c r="Y8" s="10"/>
      <c r="Z8" s="10"/>
      <c r="AA8" s="10"/>
      <c r="AB8" s="10"/>
      <c r="AC8" s="10"/>
      <c r="AD8" s="10"/>
      <c r="AE8" s="10"/>
      <c r="AF8" s="10"/>
      <c r="AG8" s="48"/>
      <c r="AH8" s="48"/>
    </row>
    <row r="9" spans="2:34" ht="24" customHeight="1" thickBot="1" x14ac:dyDescent="0.25">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
      <c r="B10" s="104" t="s">
        <v>47</v>
      </c>
      <c r="C10" s="100" t="s">
        <v>11</v>
      </c>
      <c r="D10" s="81" t="s">
        <v>13</v>
      </c>
      <c r="E10" s="82">
        <f>TAB!I6</f>
        <v>0</v>
      </c>
      <c r="F10" s="83">
        <f>TAB!J6</f>
        <v>0</v>
      </c>
      <c r="G10" s="84">
        <f>TAB!K6</f>
        <v>0</v>
      </c>
      <c r="H10" s="84">
        <f>TAB!L6</f>
        <v>0</v>
      </c>
      <c r="I10" s="84">
        <f>TAB!M6</f>
        <v>0</v>
      </c>
      <c r="J10" s="84">
        <f>TAB!N6</f>
        <v>0</v>
      </c>
      <c r="K10" s="84">
        <f>TAB!O6</f>
        <v>0</v>
      </c>
      <c r="L10" s="85">
        <f>TAB!P6</f>
        <v>0</v>
      </c>
      <c r="M10" s="86">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
      <c r="B12" s="105" t="s">
        <v>33</v>
      </c>
      <c r="C12" s="102" t="s">
        <v>12</v>
      </c>
      <c r="D12" s="72" t="s">
        <v>13</v>
      </c>
      <c r="E12" s="90">
        <f>TAB!I7</f>
        <v>0</v>
      </c>
      <c r="F12" s="74">
        <f>TAB!J7</f>
        <v>0</v>
      </c>
      <c r="G12" s="74">
        <f>TAB!K7</f>
        <v>0</v>
      </c>
      <c r="H12" s="74">
        <f>TAB!L7</f>
        <v>0</v>
      </c>
      <c r="I12" s="74">
        <f>TAB!M7</f>
        <v>0</v>
      </c>
      <c r="J12" s="74">
        <f>TAB!N7</f>
        <v>0</v>
      </c>
      <c r="K12" s="74">
        <f>TAB!O7</f>
        <v>0</v>
      </c>
      <c r="L12" s="75">
        <f>TAB!P7</f>
        <v>0</v>
      </c>
      <c r="M12" s="76">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25">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25">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hidden="1" customHeight="1" x14ac:dyDescent="0.2">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t="shared" ref="M18" si="3">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hidden="1" customHeight="1" x14ac:dyDescent="0.2">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hidden="1" customHeight="1" x14ac:dyDescent="0.2">
      <c r="B20" s="105"/>
      <c r="C20" s="102" t="s">
        <v>12</v>
      </c>
      <c r="D20" s="72" t="s">
        <v>13</v>
      </c>
      <c r="E20" s="90">
        <f>TAB!I11</f>
        <v>0</v>
      </c>
      <c r="F20" s="90">
        <f>TAB!J11</f>
        <v>0</v>
      </c>
      <c r="G20" s="90">
        <f>TAB!K11</f>
        <v>0</v>
      </c>
      <c r="H20" s="90">
        <f>TAB!L11</f>
        <v>0</v>
      </c>
      <c r="I20" s="90">
        <f>TAB!M11</f>
        <v>0</v>
      </c>
      <c r="J20" s="90">
        <f>TAB!N11</f>
        <v>0</v>
      </c>
      <c r="K20" s="90">
        <f>TAB!O11</f>
        <v>0</v>
      </c>
      <c r="L20" s="90">
        <f>TAB!P11</f>
        <v>0</v>
      </c>
      <c r="M20" s="76">
        <f t="shared" ref="M20" si="4">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hidden="1" customHeight="1" thickBot="1" x14ac:dyDescent="0.25">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15" customHeight="1" x14ac:dyDescent="0.2">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dxfId="39" priority="156">
      <formula>$E$6&gt;0</formula>
    </cfRule>
    <cfRule type="expression" dxfId="38" priority="157">
      <formula>$E$6=0</formula>
    </cfRule>
  </conditionalFormatting>
  <conditionalFormatting sqref="F7">
    <cfRule type="expression" dxfId="37" priority="154">
      <formula>$F$6&gt;0</formula>
    </cfRule>
    <cfRule type="expression" dxfId="36" priority="155">
      <formula>$F$6=0</formula>
    </cfRule>
  </conditionalFormatting>
  <conditionalFormatting sqref="G7">
    <cfRule type="expression" dxfId="35" priority="152">
      <formula>$G$6&gt;0</formula>
    </cfRule>
    <cfRule type="expression" dxfId="34" priority="153">
      <formula>$G$6=0</formula>
    </cfRule>
  </conditionalFormatting>
  <conditionalFormatting sqref="H7">
    <cfRule type="expression" dxfId="33" priority="150">
      <formula>$H$6&gt;0</formula>
    </cfRule>
    <cfRule type="expression" dxfId="32" priority="151">
      <formula>$H$6=0</formula>
    </cfRule>
  </conditionalFormatting>
  <conditionalFormatting sqref="I7:J7">
    <cfRule type="expression" dxfId="31" priority="148">
      <formula>$I$6&gt;0</formula>
    </cfRule>
    <cfRule type="expression" dxfId="30" priority="149">
      <formula>$I$6=0</formula>
    </cfRule>
  </conditionalFormatting>
  <conditionalFormatting sqref="K7">
    <cfRule type="expression" dxfId="29" priority="145">
      <formula>$K$6&gt;0</formula>
    </cfRule>
    <cfRule type="expression" dxfId="28" priority="146">
      <formula>$K$6=0</formula>
    </cfRule>
  </conditionalFormatting>
  <conditionalFormatting sqref="L7">
    <cfRule type="expression" dxfId="27" priority="143">
      <formula>$L$6&gt;0</formula>
    </cfRule>
    <cfRule type="expression" dxfId="26" priority="144">
      <formula>$L$6=0</formula>
    </cfRule>
  </conditionalFormatting>
  <conditionalFormatting sqref="E9">
    <cfRule type="expression" dxfId="25" priority="125">
      <formula>$E$8&gt;0</formula>
    </cfRule>
    <cfRule type="expression" dxfId="24" priority="127">
      <formula>$E$8=0</formula>
    </cfRule>
  </conditionalFormatting>
  <conditionalFormatting sqref="F9">
    <cfRule type="expression" dxfId="23" priority="124">
      <formula>$F$8&gt;0</formula>
    </cfRule>
    <cfRule type="expression" dxfId="22" priority="126">
      <formula>$F$8=0</formula>
    </cfRule>
  </conditionalFormatting>
  <conditionalFormatting sqref="G9">
    <cfRule type="expression" dxfId="21" priority="122">
      <formula>$G$8&gt;0</formula>
    </cfRule>
    <cfRule type="expression" dxfId="20" priority="123">
      <formula>$G$8=0</formula>
    </cfRule>
  </conditionalFormatting>
  <conditionalFormatting sqref="H9">
    <cfRule type="expression" dxfId="19" priority="120">
      <formula>$H$8&gt;0</formula>
    </cfRule>
    <cfRule type="expression" dxfId="18" priority="121">
      <formula>$H$8=0</formula>
    </cfRule>
  </conditionalFormatting>
  <conditionalFormatting sqref="I9">
    <cfRule type="expression" dxfId="17" priority="118">
      <formula>$I$8&gt;0</formula>
    </cfRule>
    <cfRule type="expression" dxfId="16" priority="119">
      <formula>$I$8=0</formula>
    </cfRule>
  </conditionalFormatting>
  <conditionalFormatting sqref="J9">
    <cfRule type="expression" dxfId="15" priority="116">
      <formula>$J$8&gt;0</formula>
    </cfRule>
    <cfRule type="expression" dxfId="14" priority="117">
      <formula>$J$8=0</formula>
    </cfRule>
  </conditionalFormatting>
  <conditionalFormatting sqref="K9:L9">
    <cfRule type="expression" dxfId="13" priority="114">
      <formula>$K$8</formula>
    </cfRule>
    <cfRule type="expression" dxfId="12" priority="115">
      <formula>$K$8=0</formula>
    </cfRule>
  </conditionalFormatting>
  <conditionalFormatting sqref="E11:L11">
    <cfRule type="expression" dxfId="11" priority="12">
      <formula>E10=0</formula>
    </cfRule>
  </conditionalFormatting>
  <conditionalFormatting sqref="E11:L11">
    <cfRule type="expression" dxfId="10" priority="11">
      <formula>E10&gt;0</formula>
    </cfRule>
  </conditionalFormatting>
  <conditionalFormatting sqref="E13:L13">
    <cfRule type="expression" dxfId="9" priority="9">
      <formula>E12=0</formula>
    </cfRule>
    <cfRule type="expression" dxfId="8" priority="10">
      <formula>E12&gt;0</formula>
    </cfRule>
  </conditionalFormatting>
  <conditionalFormatting sqref="E15:L15">
    <cfRule type="expression" dxfId="7" priority="8">
      <formula>E14=0</formula>
    </cfRule>
  </conditionalFormatting>
  <conditionalFormatting sqref="E15:L15">
    <cfRule type="expression" dxfId="6" priority="7">
      <formula>E14&gt;0</formula>
    </cfRule>
  </conditionalFormatting>
  <conditionalFormatting sqref="E17:L17">
    <cfRule type="expression" dxfId="5" priority="5">
      <formula>E16&gt;0</formula>
    </cfRule>
    <cfRule type="expression" dxfId="4" priority="6">
      <formula>E16=0</formula>
    </cfRule>
  </conditionalFormatting>
  <conditionalFormatting sqref="E19:L19">
    <cfRule type="expression" dxfId="3" priority="4">
      <formula>E18=0</formula>
    </cfRule>
  </conditionalFormatting>
  <conditionalFormatting sqref="E19:L19">
    <cfRule type="expression" dxfId="2" priority="3">
      <formula>E18&gt;0</formula>
    </cfRule>
  </conditionalFormatting>
  <conditionalFormatting sqref="E21:L21">
    <cfRule type="expression" dxfId="1" priority="1">
      <formula>E20&gt;0</formula>
    </cfRule>
    <cfRule type="expression" dxfId="0" priority="2">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workbookViewId="0">
      <selection activeCell="G15" sqref="G15"/>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35" t="s">
        <v>35</v>
      </c>
      <c r="F2" s="136"/>
      <c r="G2" s="131" t="s">
        <v>7</v>
      </c>
      <c r="H2" s="132"/>
      <c r="I2" s="125" t="s">
        <v>36</v>
      </c>
      <c r="J2" s="126"/>
      <c r="K2" s="126"/>
      <c r="L2" s="126"/>
      <c r="M2" s="126"/>
      <c r="N2" s="126"/>
      <c r="O2" s="126"/>
      <c r="P2" s="127"/>
    </row>
    <row r="3" spans="2:16" ht="20.25" customHeight="1" thickBot="1" x14ac:dyDescent="0.3">
      <c r="B3" t="s">
        <v>20</v>
      </c>
      <c r="D3">
        <v>1</v>
      </c>
      <c r="E3" s="137"/>
      <c r="F3" s="138"/>
      <c r="G3" s="133"/>
      <c r="H3" s="134"/>
      <c r="I3" s="68" t="s">
        <v>0</v>
      </c>
      <c r="J3" s="56" t="s">
        <v>2</v>
      </c>
      <c r="K3" s="56" t="s">
        <v>3</v>
      </c>
      <c r="L3" s="56" t="s">
        <v>4</v>
      </c>
      <c r="M3" s="56" t="s">
        <v>5</v>
      </c>
      <c r="N3" s="56" t="s">
        <v>6</v>
      </c>
      <c r="O3" s="56" t="s">
        <v>32</v>
      </c>
      <c r="P3" s="57" t="s">
        <v>1</v>
      </c>
    </row>
    <row r="4" spans="2:16" ht="30" customHeight="1" thickTop="1" x14ac:dyDescent="0.25">
      <c r="B4" t="s">
        <v>22</v>
      </c>
      <c r="D4">
        <v>2</v>
      </c>
      <c r="E4" s="139">
        <v>1</v>
      </c>
      <c r="F4" s="130" t="s">
        <v>44</v>
      </c>
      <c r="G4" s="60" t="s">
        <v>11</v>
      </c>
      <c r="H4" s="66" t="s">
        <v>37</v>
      </c>
      <c r="I4" s="69"/>
      <c r="J4" s="61"/>
      <c r="K4" s="61"/>
      <c r="L4" s="61">
        <v>20</v>
      </c>
      <c r="M4" s="61">
        <v>180</v>
      </c>
      <c r="N4" s="61">
        <v>190</v>
      </c>
      <c r="O4" s="61">
        <v>1190</v>
      </c>
      <c r="P4" s="62">
        <v>1405</v>
      </c>
    </row>
    <row r="5" spans="2:16" ht="30" customHeight="1" thickBot="1" x14ac:dyDescent="0.3">
      <c r="B5" t="s">
        <v>21</v>
      </c>
      <c r="D5">
        <v>3</v>
      </c>
      <c r="E5" s="140"/>
      <c r="F5" s="129"/>
      <c r="G5" s="63" t="s">
        <v>12</v>
      </c>
      <c r="H5" s="67" t="s">
        <v>37</v>
      </c>
      <c r="I5" s="70"/>
      <c r="J5" s="64"/>
      <c r="K5" s="64"/>
      <c r="L5" s="64">
        <v>1</v>
      </c>
      <c r="M5" s="64">
        <v>1</v>
      </c>
      <c r="N5" s="64">
        <v>3</v>
      </c>
      <c r="O5" s="64">
        <v>5</v>
      </c>
      <c r="P5" s="65">
        <v>5</v>
      </c>
    </row>
    <row r="6" spans="2:16" ht="30" customHeight="1" thickTop="1" x14ac:dyDescent="0.25">
      <c r="E6" s="139">
        <v>2</v>
      </c>
      <c r="F6" s="128" t="s">
        <v>41</v>
      </c>
      <c r="G6" s="60" t="s">
        <v>11</v>
      </c>
      <c r="H6" s="66" t="s">
        <v>37</v>
      </c>
      <c r="I6" s="69"/>
      <c r="J6" s="61"/>
      <c r="K6" s="61"/>
      <c r="L6" s="61"/>
      <c r="M6" s="61"/>
      <c r="N6" s="61"/>
      <c r="O6" s="61"/>
      <c r="P6" s="62"/>
    </row>
    <row r="7" spans="2:16" ht="30" customHeight="1" thickBot="1" x14ac:dyDescent="0.3">
      <c r="E7" s="140"/>
      <c r="F7" s="129"/>
      <c r="G7" s="63" t="s">
        <v>12</v>
      </c>
      <c r="H7" s="67" t="s">
        <v>37</v>
      </c>
      <c r="I7" s="70"/>
      <c r="J7" s="64"/>
      <c r="K7" s="64"/>
      <c r="L7" s="64"/>
      <c r="M7" s="64"/>
      <c r="N7" s="64"/>
      <c r="O7" s="64"/>
      <c r="P7" s="65"/>
    </row>
    <row r="8" spans="2:16" ht="30" customHeight="1" thickTop="1" x14ac:dyDescent="0.25">
      <c r="D8">
        <v>4</v>
      </c>
      <c r="E8" s="139">
        <v>3</v>
      </c>
      <c r="F8" s="128" t="s">
        <v>43</v>
      </c>
      <c r="G8" s="60" t="s">
        <v>11</v>
      </c>
      <c r="H8" s="66" t="s">
        <v>37</v>
      </c>
      <c r="I8" s="69"/>
      <c r="J8" s="61"/>
      <c r="K8" s="61"/>
      <c r="L8" s="61"/>
      <c r="M8" s="61"/>
      <c r="N8" s="61"/>
      <c r="O8" s="61"/>
      <c r="P8" s="62"/>
    </row>
    <row r="9" spans="2:16" ht="30" customHeight="1" thickBot="1" x14ac:dyDescent="0.3">
      <c r="D9">
        <v>5</v>
      </c>
      <c r="E9" s="140"/>
      <c r="F9" s="129"/>
      <c r="G9" s="63" t="s">
        <v>12</v>
      </c>
      <c r="H9" s="67" t="s">
        <v>37</v>
      </c>
      <c r="I9" s="70"/>
      <c r="J9" s="64"/>
      <c r="K9" s="64"/>
      <c r="L9" s="64"/>
      <c r="M9" s="64"/>
      <c r="N9" s="64"/>
      <c r="O9" s="64"/>
      <c r="P9" s="65"/>
    </row>
    <row r="10" spans="2:16" ht="30" customHeight="1" thickTop="1" x14ac:dyDescent="0.25">
      <c r="E10" s="139">
        <v>4</v>
      </c>
      <c r="F10" s="128" t="s">
        <v>42</v>
      </c>
      <c r="G10" s="60" t="s">
        <v>11</v>
      </c>
      <c r="H10" s="66" t="s">
        <v>37</v>
      </c>
      <c r="I10" s="69"/>
      <c r="J10" s="61"/>
      <c r="K10" s="61"/>
      <c r="L10" s="61"/>
      <c r="M10" s="61"/>
      <c r="N10" s="61"/>
      <c r="O10" s="61"/>
      <c r="P10" s="62"/>
    </row>
    <row r="11" spans="2:16" ht="30" customHeight="1" thickBot="1" x14ac:dyDescent="0.3">
      <c r="E11" s="140"/>
      <c r="F11" s="129"/>
      <c r="G11" s="63" t="s">
        <v>12</v>
      </c>
      <c r="H11" s="67" t="s">
        <v>37</v>
      </c>
      <c r="I11" s="70"/>
      <c r="J11" s="64"/>
      <c r="K11" s="64"/>
      <c r="L11" s="64"/>
      <c r="M11" s="64"/>
      <c r="N11" s="64"/>
      <c r="O11" s="64"/>
      <c r="P11" s="65"/>
    </row>
    <row r="12" spans="2:16" ht="15" customHeight="1" thickTop="1" x14ac:dyDescent="0.25">
      <c r="F12" s="26"/>
    </row>
    <row r="13" spans="2:16" x14ac:dyDescent="0.25">
      <c r="F13" s="53" t="s">
        <v>40</v>
      </c>
      <c r="G13" s="51" t="s">
        <v>22</v>
      </c>
    </row>
    <row r="14" spans="2:16" x14ac:dyDescent="0.25">
      <c r="F14" s="54" t="s">
        <v>39</v>
      </c>
      <c r="G14" s="31" t="s">
        <v>52</v>
      </c>
    </row>
    <row r="15" spans="2:16" x14ac:dyDescent="0.25">
      <c r="F15" s="54" t="s">
        <v>38</v>
      </c>
      <c r="G15" s="31">
        <v>49167</v>
      </c>
    </row>
    <row r="16" spans="2:16" x14ac:dyDescent="0.25">
      <c r="F16" s="55"/>
    </row>
    <row r="21" spans="6:6" x14ac:dyDescent="0.2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Nabídkový list</vt:lpstr>
      <vt:lpstr>TAB</vt:lpstr>
      <vt:lpstr>List1</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Šilhánek Jiří</cp:lastModifiedBy>
  <cp:lastPrinted>2015-07-15T08:24:10Z</cp:lastPrinted>
  <dcterms:created xsi:type="dcterms:W3CDTF">2013-01-18T12:08:53Z</dcterms:created>
  <dcterms:modified xsi:type="dcterms:W3CDTF">2019-09-25T06:57:45Z</dcterms:modified>
</cp:coreProperties>
</file>