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9010" windowHeight="12540" activeTab="0"/>
  </bookViews>
  <sheets>
    <sheet name="Část 2 - rozpouštědla základní" sheetId="2" r:id="rId1"/>
    <sheet name="Lis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<sst xmlns="http://schemas.openxmlformats.org/spreadsheetml/2006/main" count="158" uniqueCount="90">
  <si>
    <t>Různé organické chemické látky</t>
  </si>
  <si>
    <t xml:space="preserve">24327000-2 </t>
  </si>
  <si>
    <t>1330-20-7</t>
  </si>
  <si>
    <t>lt</t>
  </si>
  <si>
    <t>p.a.</t>
  </si>
  <si>
    <t>Alkoholy, fenoly, fenolalkoholy  a jejich halogen–, sulfo–, nitro– nebo nitrosoderiváty; technické mastné alkoholy</t>
  </si>
  <si>
    <t>24322000-7</t>
  </si>
  <si>
    <t>75-65-0</t>
  </si>
  <si>
    <t>terc-Butylalkohol</t>
  </si>
  <si>
    <t>71-23-8</t>
  </si>
  <si>
    <t>Methylalkohol</t>
  </si>
  <si>
    <t>Jednosytné alkoholy</t>
  </si>
  <si>
    <t>24322200-9</t>
  </si>
  <si>
    <t>67-56-1</t>
  </si>
  <si>
    <t>67-63-0</t>
  </si>
  <si>
    <t>další halogenderiváty uhlovodíků</t>
  </si>
  <si>
    <t>67-66-3</t>
  </si>
  <si>
    <t>110-54-3</t>
  </si>
  <si>
    <t>64-17-5</t>
  </si>
  <si>
    <t>obecně denaturovaný</t>
  </si>
  <si>
    <t>Ethanol</t>
  </si>
  <si>
    <t>24322220-5</t>
  </si>
  <si>
    <t>Chemické prvky, anorganické kyseliny a sloučeniny</t>
  </si>
  <si>
    <t>24311000-7</t>
  </si>
  <si>
    <t>75-09-2</t>
  </si>
  <si>
    <t>Dichlormethan</t>
  </si>
  <si>
    <t>Ethery</t>
  </si>
  <si>
    <t>24326320-4</t>
  </si>
  <si>
    <t>60-29-7</t>
  </si>
  <si>
    <t>čistý / p.a.</t>
  </si>
  <si>
    <t>64742-49-0</t>
  </si>
  <si>
    <t>Benzen</t>
  </si>
  <si>
    <t>24321221-5</t>
  </si>
  <si>
    <t>71-43-2</t>
  </si>
  <si>
    <t>Aldehydy, ketony, organické peroxidy a ethery</t>
  </si>
  <si>
    <t>24326000-6</t>
  </si>
  <si>
    <t>100-52-7</t>
  </si>
  <si>
    <t>Benzaldehyd</t>
  </si>
  <si>
    <t>kapalný amoniak</t>
  </si>
  <si>
    <t>24413100-3</t>
  </si>
  <si>
    <t>1336-21-6</t>
  </si>
  <si>
    <t>čistý</t>
  </si>
  <si>
    <t>amoniak vod.roztok 25%</t>
  </si>
  <si>
    <t>75-05-8</t>
  </si>
  <si>
    <t>67-64-1</t>
  </si>
  <si>
    <t>Aceton</t>
  </si>
  <si>
    <t>24326000-5</t>
  </si>
  <si>
    <t>75-07-0</t>
  </si>
  <si>
    <t>Acetaldehyd</t>
  </si>
  <si>
    <t>Název CPV kódu</t>
  </si>
  <si>
    <t>CPV kód</t>
  </si>
  <si>
    <t>CAS Number</t>
  </si>
  <si>
    <t>Nabídková cena za 1 kus požadovaného balení bez DPH (VYPLNÍ DODAVATEL)</t>
  </si>
  <si>
    <t>Specifikace</t>
  </si>
  <si>
    <t xml:space="preserve">Název </t>
  </si>
  <si>
    <t>Číslo</t>
  </si>
  <si>
    <t>Veřejná zakázka: Rámcová dohoda na dodávku chemických látek – rozděleno na části</t>
  </si>
  <si>
    <t>Jednotka</t>
  </si>
  <si>
    <t>Nabídková cena za část 2</t>
  </si>
  <si>
    <t>Ostatní povinné parametry:</t>
  </si>
  <si>
    <t>ano/ne</t>
  </si>
  <si>
    <t xml:space="preserve">Příloha č. 1.2 - technická specifikace -pro část 2 </t>
  </si>
  <si>
    <t xml:space="preserve">Nabídková cena musí zahrnovat u všech položek poštovné a balné, daně, clo a poplatky (vyjma DPH, která bude stanovena samostatně) </t>
  </si>
  <si>
    <t>Katalogové číslo (VYPLNÍ DODAVATEL)</t>
  </si>
  <si>
    <t>Acetonitril</t>
  </si>
  <si>
    <t>Benzín lékařský</t>
  </si>
  <si>
    <t>Diethylether</t>
  </si>
  <si>
    <t>Ethanol 96%</t>
  </si>
  <si>
    <t>Ethanol absol.</t>
  </si>
  <si>
    <t>Líh technický</t>
  </si>
  <si>
    <t>Hexan</t>
  </si>
  <si>
    <t>Chloroform</t>
  </si>
  <si>
    <t>Isopropanol</t>
  </si>
  <si>
    <t>Methanol</t>
  </si>
  <si>
    <t>n-Butylalkohol</t>
  </si>
  <si>
    <t>n-Propylalkohol</t>
  </si>
  <si>
    <t xml:space="preserve">Xylen </t>
  </si>
  <si>
    <t>Požadované balení</t>
  </si>
  <si>
    <r>
      <t xml:space="preserve">Dodání do </t>
    </r>
    <r>
      <rPr>
        <b/>
        <sz val="10"/>
        <color rgb="FFFF0000"/>
        <rFont val="Arial"/>
        <family val="2"/>
      </rPr>
      <t>5 pracovních dnů od potrvzení objednávky.</t>
    </r>
  </si>
  <si>
    <t>Celkem za předpokládané množství bez DPH</t>
  </si>
  <si>
    <t>Předpokládané množství</t>
  </si>
  <si>
    <t>Limitní cena v Kč bez DPH za část 2</t>
  </si>
  <si>
    <t>Nabídková cena v Kč vč. DPH</t>
  </si>
  <si>
    <t>Další podmínky specifikace</t>
  </si>
  <si>
    <r>
      <t xml:space="preserve">Splnění kritéria </t>
    </r>
    <r>
      <rPr>
        <b/>
        <sz val="9"/>
        <color indexed="10"/>
        <rFont val="Arial"/>
        <family val="2"/>
      </rPr>
      <t>(VYPLNÍ DODAVATEL)</t>
    </r>
  </si>
  <si>
    <t>na vyžádání chceme mít možnost i balení 2,5 L</t>
  </si>
  <si>
    <t>na vyžádání chceme mít možnost i balení 10 L</t>
  </si>
  <si>
    <t>ANO/NE</t>
  </si>
  <si>
    <r>
      <t xml:space="preserve">Pozn.: Uchazeč je povinen vyplnit jednotkové ceny </t>
    </r>
    <r>
      <rPr>
        <b/>
        <sz val="10"/>
        <color rgb="FFFF0000"/>
        <rFont val="Arial CE"/>
        <family val="2"/>
      </rPr>
      <t>VŠECH</t>
    </r>
    <r>
      <rPr>
        <sz val="10"/>
        <color rgb="FFFF0000"/>
        <rFont val="Arial CE"/>
        <family val="2"/>
      </rPr>
      <t xml:space="preserve"> položek ve sloupci ,,Nabídková cena za 1 kus požadovaného balení bez DPH", uvést katalogové číslo ve sloupci L (modře označeno) a potvrdit splnění dalších kritérií technické kvalifikace ve sloupcích D a N (žlutě označeno). Aby mohla být nabídka posuzována a hodnocena, musí účastník splnit všechna kritéria specifikace předmětu plnění.</t>
    </r>
  </si>
  <si>
    <t>71-36-3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</si>
</sst>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rgb="FFFF000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rgb="FFFF0000"/>
      <name val="Arial CE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2">
    <xf numFmtId="0" fontId="0" fillId="0" borderId="0" xfId="0"/>
    <xf numFmtId="0" fontId="2" fillId="0" borderId="0" xfId="20">
      <alignment/>
      <protection/>
    </xf>
    <xf numFmtId="0" fontId="4" fillId="0" borderId="0" xfId="20" applyFont="1" applyAlignment="1">
      <alignment/>
      <protection/>
    </xf>
    <xf numFmtId="0" fontId="3" fillId="0" borderId="0" xfId="20" applyFont="1" applyAlignment="1">
      <alignment/>
      <protection/>
    </xf>
    <xf numFmtId="0" fontId="1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7" fillId="0" borderId="2" xfId="0" applyFont="1" applyFill="1" applyBorder="1" applyAlignment="1">
      <alignment horizontal="center" wrapText="1" shrinkToFi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 wrapText="1" shrinkToFi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2" fillId="0" borderId="0" xfId="20" applyFill="1">
      <alignment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11" fillId="2" borderId="2" xfId="20" applyFont="1" applyFill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164" fontId="7" fillId="3" borderId="2" xfId="20" applyNumberFormat="1" applyFont="1" applyFill="1" applyBorder="1" applyAlignment="1">
      <alignment horizontal="center" vertical="center" wrapText="1" shrinkToFi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 shrinkToFit="1"/>
      <protection/>
    </xf>
    <xf numFmtId="0" fontId="1" fillId="0" borderId="0" xfId="20" applyFont="1">
      <alignment/>
      <protection/>
    </xf>
    <xf numFmtId="164" fontId="11" fillId="4" borderId="2" xfId="20" applyNumberFormat="1" applyFont="1" applyFill="1" applyBorder="1" applyAlignment="1">
      <alignment horizontal="center"/>
      <protection/>
    </xf>
    <xf numFmtId="0" fontId="1" fillId="0" borderId="2" xfId="20" applyFont="1" applyBorder="1">
      <alignment/>
      <protection/>
    </xf>
    <xf numFmtId="164" fontId="10" fillId="0" borderId="2" xfId="20" applyNumberFormat="1" applyFont="1" applyBorder="1">
      <alignment/>
      <protection/>
    </xf>
    <xf numFmtId="0" fontId="1" fillId="0" borderId="2" xfId="0" applyFont="1" applyBorder="1" applyAlignment="1">
      <alignment horizontal="center" vertical="center"/>
    </xf>
    <xf numFmtId="0" fontId="1" fillId="0" borderId="0" xfId="20" applyFont="1" applyBorder="1">
      <alignment/>
      <protection/>
    </xf>
    <xf numFmtId="0" fontId="1" fillId="0" borderId="0" xfId="20" applyFont="1" applyFill="1" applyBorder="1" applyAlignment="1">
      <alignment wrapText="1"/>
      <protection/>
    </xf>
    <xf numFmtId="164" fontId="1" fillId="0" borderId="0" xfId="20" applyNumberFormat="1" applyFont="1" applyFill="1" applyBorder="1">
      <alignment/>
      <protection/>
    </xf>
    <xf numFmtId="164" fontId="11" fillId="0" borderId="2" xfId="20" applyNumberFormat="1" applyFont="1" applyFill="1" applyBorder="1" applyAlignment="1">
      <alignment horizontal="center"/>
      <protection/>
    </xf>
    <xf numFmtId="0" fontId="11" fillId="0" borderId="2" xfId="20" applyFont="1" applyBorder="1" applyAlignment="1">
      <alignment horizontal="center" wrapText="1"/>
      <protection/>
    </xf>
    <xf numFmtId="0" fontId="11" fillId="5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2" fillId="0" borderId="2" xfId="20" applyFont="1" applyBorder="1" applyAlignment="1">
      <alignment wrapText="1"/>
      <protection/>
    </xf>
    <xf numFmtId="0" fontId="0" fillId="0" borderId="0" xfId="0" applyFont="1"/>
    <xf numFmtId="0" fontId="12" fillId="0" borderId="0" xfId="20" applyFont="1" applyAlignment="1">
      <alignment horizontal="center"/>
      <protection/>
    </xf>
    <xf numFmtId="0" fontId="11" fillId="0" borderId="2" xfId="20" applyFont="1" applyBorder="1" applyAlignment="1">
      <alignment horizontal="center" wrapText="1"/>
      <protection/>
    </xf>
    <xf numFmtId="0" fontId="11" fillId="0" borderId="2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11" fillId="5" borderId="2" xfId="0" applyFont="1" applyFill="1" applyBorder="1" applyAlignment="1">
      <alignment horizontal="center"/>
    </xf>
    <xf numFmtId="0" fontId="11" fillId="0" borderId="3" xfId="20" applyFont="1" applyBorder="1" applyAlignment="1">
      <alignment horizontal="center"/>
      <protection/>
    </xf>
    <xf numFmtId="0" fontId="11" fillId="0" borderId="4" xfId="20" applyFont="1" applyBorder="1" applyAlignment="1">
      <alignment horizontal="center"/>
      <protection/>
    </xf>
    <xf numFmtId="0" fontId="11" fillId="0" borderId="5" xfId="20" applyFont="1" applyBorder="1" applyAlignment="1">
      <alignment horizontal="center"/>
      <protection/>
    </xf>
    <xf numFmtId="164" fontId="1" fillId="6" borderId="2" xfId="2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20" applyFont="1" applyFill="1" applyBorder="1" applyAlignment="1" applyProtection="1">
      <alignment horizontal="center" vertical="center" wrapText="1"/>
      <protection locked="0"/>
    </xf>
    <xf numFmtId="164" fontId="11" fillId="4" borderId="2" xfId="20" applyNumberFormat="1" applyFont="1" applyFill="1" applyBorder="1" applyAlignment="1" applyProtection="1">
      <alignment horizontal="center"/>
      <protection locked="0"/>
    </xf>
    <xf numFmtId="0" fontId="10" fillId="2" borderId="2" xfId="20" applyFont="1" applyFill="1" applyBorder="1" applyAlignment="1" applyProtection="1">
      <alignment horizontal="left" vertical="center" wrapText="1" indent="3"/>
      <protection locked="0"/>
    </xf>
    <xf numFmtId="0" fontId="1" fillId="7" borderId="2" xfId="20" applyFont="1" applyFill="1" applyBorder="1" applyProtection="1">
      <alignment/>
      <protection locked="0"/>
    </xf>
    <xf numFmtId="0" fontId="12" fillId="7" borderId="2" xfId="20" applyFont="1" applyFill="1" applyBorder="1" applyProtection="1">
      <alignment/>
      <protection locked="0"/>
    </xf>
    <xf numFmtId="0" fontId="7" fillId="6" borderId="2" xfId="0" applyFont="1" applyFill="1" applyBorder="1" applyAlignment="1" applyProtection="1">
      <alignment horizontal="center" wrapText="1" shrinkToFit="1"/>
      <protection locked="0"/>
    </xf>
    <xf numFmtId="0" fontId="1" fillId="6" borderId="2" xfId="20" applyFont="1" applyFill="1" applyBorder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85" zoomScaleNormal="85" workbookViewId="0" topLeftCell="A7">
      <selection activeCell="H29" sqref="H29"/>
    </sheetView>
  </sheetViews>
  <sheetFormatPr defaultColWidth="9.140625" defaultRowHeight="15"/>
  <cols>
    <col min="1" max="1" width="7.140625" style="1" customWidth="1"/>
    <col min="2" max="2" width="24.421875" style="1" customWidth="1"/>
    <col min="3" max="3" width="19.00390625" style="1" customWidth="1"/>
    <col min="4" max="4" width="15.7109375" style="1" customWidth="1"/>
    <col min="5" max="5" width="16.421875" style="1" customWidth="1"/>
    <col min="6" max="6" width="20.421875" style="1" customWidth="1"/>
    <col min="7" max="7" width="21.7109375" style="1" customWidth="1"/>
    <col min="8" max="8" width="17.00390625" style="1" customWidth="1"/>
    <col min="9" max="9" width="21.8515625" style="1" customWidth="1"/>
    <col min="10" max="10" width="25.421875" style="1" customWidth="1"/>
    <col min="11" max="11" width="30.7109375" style="1" customWidth="1"/>
    <col min="12" max="12" width="19.421875" style="1" customWidth="1"/>
    <col min="13" max="13" width="22.00390625" style="1" customWidth="1"/>
    <col min="14" max="14" width="19.00390625" style="1" customWidth="1"/>
    <col min="15" max="16384" width="9.140625" style="1" customWidth="1"/>
  </cols>
  <sheetData>
    <row r="1" spans="1:14" ht="26.25">
      <c r="A1" s="2" t="s">
        <v>56</v>
      </c>
      <c r="B1" s="2"/>
      <c r="C1" s="2"/>
      <c r="D1" s="2"/>
      <c r="M1" s="2"/>
      <c r="N1" s="2"/>
    </row>
    <row r="2" spans="1:7" ht="25.5" customHeight="1">
      <c r="A2" s="49" t="s">
        <v>61</v>
      </c>
      <c r="B2" s="49"/>
      <c r="C2" s="49"/>
      <c r="D2" s="49"/>
      <c r="E2" s="49"/>
      <c r="F2" s="49"/>
      <c r="G2" s="49"/>
    </row>
    <row r="4" spans="1:14" ht="15">
      <c r="A4" s="3" t="s">
        <v>88</v>
      </c>
      <c r="B4" s="3"/>
      <c r="C4" s="3"/>
      <c r="D4" s="3"/>
      <c r="E4" s="3"/>
      <c r="F4" s="3"/>
      <c r="G4" s="3"/>
      <c r="H4" s="3"/>
      <c r="I4" s="3"/>
      <c r="M4" s="3"/>
      <c r="N4" s="3"/>
    </row>
    <row r="6" spans="1:14" ht="51">
      <c r="A6" s="26" t="s">
        <v>55</v>
      </c>
      <c r="B6" s="26" t="s">
        <v>54</v>
      </c>
      <c r="C6" s="26" t="s">
        <v>53</v>
      </c>
      <c r="D6" s="26" t="s">
        <v>57</v>
      </c>
      <c r="E6" s="26" t="s">
        <v>80</v>
      </c>
      <c r="F6" s="26" t="s">
        <v>77</v>
      </c>
      <c r="G6" s="55" t="s">
        <v>52</v>
      </c>
      <c r="H6" s="26" t="s">
        <v>79</v>
      </c>
      <c r="I6" s="26" t="s">
        <v>51</v>
      </c>
      <c r="J6" s="27" t="s">
        <v>50</v>
      </c>
      <c r="K6" s="27" t="s">
        <v>49</v>
      </c>
      <c r="L6" s="57" t="s">
        <v>63</v>
      </c>
      <c r="M6" s="43" t="s">
        <v>83</v>
      </c>
      <c r="N6" s="43" t="s">
        <v>84</v>
      </c>
    </row>
    <row r="7" spans="1:14" ht="25.5">
      <c r="A7" s="28">
        <v>1</v>
      </c>
      <c r="B7" s="4" t="s">
        <v>48</v>
      </c>
      <c r="C7" s="5" t="s">
        <v>4</v>
      </c>
      <c r="D7" s="5" t="s">
        <v>3</v>
      </c>
      <c r="E7" s="6">
        <v>2</v>
      </c>
      <c r="F7" s="7">
        <v>1</v>
      </c>
      <c r="G7" s="54">
        <v>0</v>
      </c>
      <c r="H7" s="29">
        <f>(E7/F7)*G7</f>
        <v>0</v>
      </c>
      <c r="I7" s="15" t="s">
        <v>47</v>
      </c>
      <c r="J7" s="15" t="s">
        <v>46</v>
      </c>
      <c r="K7" s="15" t="s">
        <v>34</v>
      </c>
      <c r="L7" s="58"/>
      <c r="M7" s="5"/>
      <c r="N7" s="5"/>
    </row>
    <row r="8" spans="1:14" s="25" customFormat="1" ht="25.5">
      <c r="A8" s="30">
        <v>2</v>
      </c>
      <c r="B8" s="21" t="s">
        <v>45</v>
      </c>
      <c r="C8" s="9" t="s">
        <v>4</v>
      </c>
      <c r="D8" s="9" t="s">
        <v>3</v>
      </c>
      <c r="E8" s="22">
        <v>5</v>
      </c>
      <c r="F8" s="23">
        <v>2.5</v>
      </c>
      <c r="G8" s="54">
        <v>0</v>
      </c>
      <c r="H8" s="29">
        <f aca="true" t="shared" si="0" ref="H8:H27">(E8/F8)*G8</f>
        <v>0</v>
      </c>
      <c r="I8" s="24" t="s">
        <v>44</v>
      </c>
      <c r="J8" s="24" t="s">
        <v>23</v>
      </c>
      <c r="K8" s="24" t="s">
        <v>22</v>
      </c>
      <c r="L8" s="58"/>
      <c r="M8" s="9"/>
      <c r="N8" s="9"/>
    </row>
    <row r="9" spans="1:14" ht="15">
      <c r="A9" s="31">
        <v>3</v>
      </c>
      <c r="B9" s="12" t="s">
        <v>64</v>
      </c>
      <c r="C9" s="9" t="s">
        <v>4</v>
      </c>
      <c r="D9" s="9" t="s">
        <v>3</v>
      </c>
      <c r="E9" s="9">
        <v>2</v>
      </c>
      <c r="F9" s="9">
        <v>1</v>
      </c>
      <c r="G9" s="54">
        <v>0</v>
      </c>
      <c r="H9" s="29">
        <f t="shared" si="0"/>
        <v>0</v>
      </c>
      <c r="I9" s="18" t="s">
        <v>43</v>
      </c>
      <c r="J9" s="19" t="s">
        <v>1</v>
      </c>
      <c r="K9" s="16" t="s">
        <v>0</v>
      </c>
      <c r="L9" s="58"/>
      <c r="M9" s="9"/>
      <c r="N9" s="9"/>
    </row>
    <row r="10" spans="1:14" ht="15">
      <c r="A10" s="28">
        <v>5</v>
      </c>
      <c r="B10" s="13" t="s">
        <v>42</v>
      </c>
      <c r="C10" s="9" t="s">
        <v>41</v>
      </c>
      <c r="D10" s="9" t="s">
        <v>3</v>
      </c>
      <c r="E10" s="9">
        <v>3</v>
      </c>
      <c r="F10" s="9">
        <v>1</v>
      </c>
      <c r="G10" s="54">
        <v>0</v>
      </c>
      <c r="H10" s="29">
        <f t="shared" si="0"/>
        <v>0</v>
      </c>
      <c r="I10" s="20" t="s">
        <v>40</v>
      </c>
      <c r="J10" s="19" t="s">
        <v>39</v>
      </c>
      <c r="K10" s="16" t="s">
        <v>38</v>
      </c>
      <c r="L10" s="58"/>
      <c r="M10" s="9"/>
      <c r="N10" s="9"/>
    </row>
    <row r="11" spans="1:14" ht="25.5">
      <c r="A11" s="31">
        <v>6</v>
      </c>
      <c r="B11" s="8" t="s">
        <v>37</v>
      </c>
      <c r="C11" s="9" t="s">
        <v>4</v>
      </c>
      <c r="D11" s="9" t="s">
        <v>3</v>
      </c>
      <c r="E11" s="10">
        <v>2</v>
      </c>
      <c r="F11" s="11">
        <v>1</v>
      </c>
      <c r="G11" s="54">
        <v>0</v>
      </c>
      <c r="H11" s="29">
        <f t="shared" si="0"/>
        <v>0</v>
      </c>
      <c r="I11" s="14" t="s">
        <v>36</v>
      </c>
      <c r="J11" s="14" t="s">
        <v>35</v>
      </c>
      <c r="K11" s="14" t="s">
        <v>34</v>
      </c>
      <c r="L11" s="58"/>
      <c r="M11" s="9"/>
      <c r="N11" s="9"/>
    </row>
    <row r="12" spans="1:14" ht="15">
      <c r="A12" s="28">
        <v>7</v>
      </c>
      <c r="B12" s="8" t="s">
        <v>31</v>
      </c>
      <c r="C12" s="9" t="s">
        <v>4</v>
      </c>
      <c r="D12" s="9" t="s">
        <v>3</v>
      </c>
      <c r="E12" s="10">
        <v>24</v>
      </c>
      <c r="F12" s="11">
        <v>1</v>
      </c>
      <c r="G12" s="54">
        <v>0</v>
      </c>
      <c r="H12" s="29">
        <f t="shared" si="0"/>
        <v>0</v>
      </c>
      <c r="I12" s="14" t="s">
        <v>33</v>
      </c>
      <c r="J12" s="14" t="s">
        <v>32</v>
      </c>
      <c r="K12" s="14" t="s">
        <v>31</v>
      </c>
      <c r="L12" s="58"/>
      <c r="M12" s="9"/>
      <c r="N12" s="9"/>
    </row>
    <row r="13" spans="1:14" ht="25.5">
      <c r="A13" s="28">
        <v>8</v>
      </c>
      <c r="B13" s="13" t="s">
        <v>65</v>
      </c>
      <c r="C13" s="9" t="s">
        <v>29</v>
      </c>
      <c r="D13" s="9" t="s">
        <v>3</v>
      </c>
      <c r="E13" s="9">
        <v>15</v>
      </c>
      <c r="F13" s="9">
        <v>1</v>
      </c>
      <c r="G13" s="54">
        <v>0</v>
      </c>
      <c r="H13" s="29">
        <f t="shared" si="0"/>
        <v>0</v>
      </c>
      <c r="I13" s="20" t="s">
        <v>30</v>
      </c>
      <c r="J13" s="19" t="s">
        <v>1</v>
      </c>
      <c r="K13" s="16" t="s">
        <v>0</v>
      </c>
      <c r="L13" s="58"/>
      <c r="M13" s="9" t="s">
        <v>85</v>
      </c>
      <c r="N13" s="60" t="s">
        <v>87</v>
      </c>
    </row>
    <row r="14" spans="1:14" ht="25.5">
      <c r="A14" s="28">
        <v>9</v>
      </c>
      <c r="B14" s="13" t="s">
        <v>66</v>
      </c>
      <c r="C14" s="9" t="s">
        <v>29</v>
      </c>
      <c r="D14" s="9" t="s">
        <v>3</v>
      </c>
      <c r="E14" s="9">
        <v>21</v>
      </c>
      <c r="F14" s="9">
        <v>1</v>
      </c>
      <c r="G14" s="54">
        <v>0</v>
      </c>
      <c r="H14" s="29">
        <f t="shared" si="0"/>
        <v>0</v>
      </c>
      <c r="I14" s="20" t="s">
        <v>28</v>
      </c>
      <c r="J14" s="19" t="s">
        <v>27</v>
      </c>
      <c r="K14" s="17" t="s">
        <v>26</v>
      </c>
      <c r="L14" s="58"/>
      <c r="M14" s="9" t="s">
        <v>85</v>
      </c>
      <c r="N14" s="60" t="s">
        <v>87</v>
      </c>
    </row>
    <row r="15" spans="1:14" ht="25.5">
      <c r="A15" s="28">
        <v>10</v>
      </c>
      <c r="B15" s="8" t="s">
        <v>25</v>
      </c>
      <c r="C15" s="9" t="s">
        <v>4</v>
      </c>
      <c r="D15" s="9" t="s">
        <v>3</v>
      </c>
      <c r="E15" s="10">
        <v>12</v>
      </c>
      <c r="F15" s="11">
        <v>1</v>
      </c>
      <c r="G15" s="54">
        <v>0</v>
      </c>
      <c r="H15" s="29">
        <f t="shared" si="0"/>
        <v>0</v>
      </c>
      <c r="I15" s="14" t="s">
        <v>24</v>
      </c>
      <c r="J15" s="14" t="s">
        <v>23</v>
      </c>
      <c r="K15" s="14" t="s">
        <v>22</v>
      </c>
      <c r="L15" s="58"/>
      <c r="M15" s="9"/>
      <c r="N15" s="9"/>
    </row>
    <row r="16" spans="1:14" ht="15">
      <c r="A16" s="28">
        <v>11</v>
      </c>
      <c r="B16" s="13" t="s">
        <v>67</v>
      </c>
      <c r="C16" s="9" t="s">
        <v>4</v>
      </c>
      <c r="D16" s="9" t="s">
        <v>3</v>
      </c>
      <c r="E16" s="9">
        <v>60</v>
      </c>
      <c r="F16" s="9">
        <v>2.5</v>
      </c>
      <c r="G16" s="54">
        <v>0</v>
      </c>
      <c r="H16" s="29">
        <f t="shared" si="0"/>
        <v>0</v>
      </c>
      <c r="I16" s="18" t="s">
        <v>18</v>
      </c>
      <c r="J16" s="19" t="s">
        <v>12</v>
      </c>
      <c r="K16" s="16" t="s">
        <v>11</v>
      </c>
      <c r="L16" s="58"/>
      <c r="M16" s="9"/>
      <c r="N16" s="9"/>
    </row>
    <row r="17" spans="1:14" ht="25.5">
      <c r="A17" s="28">
        <v>12</v>
      </c>
      <c r="B17" s="13" t="s">
        <v>68</v>
      </c>
      <c r="C17" s="9" t="s">
        <v>4</v>
      </c>
      <c r="D17" s="9" t="s">
        <v>3</v>
      </c>
      <c r="E17" s="9">
        <v>60</v>
      </c>
      <c r="F17" s="9">
        <v>1</v>
      </c>
      <c r="G17" s="54">
        <v>0</v>
      </c>
      <c r="H17" s="29">
        <f t="shared" si="0"/>
        <v>0</v>
      </c>
      <c r="I17" s="18" t="s">
        <v>18</v>
      </c>
      <c r="J17" s="14" t="s">
        <v>21</v>
      </c>
      <c r="K17" s="14" t="s">
        <v>20</v>
      </c>
      <c r="L17" s="58"/>
      <c r="M17" s="44" t="s">
        <v>85</v>
      </c>
      <c r="N17" s="60" t="s">
        <v>87</v>
      </c>
    </row>
    <row r="18" spans="1:14" ht="25.5">
      <c r="A18" s="28">
        <v>13</v>
      </c>
      <c r="B18" s="13" t="s">
        <v>69</v>
      </c>
      <c r="C18" s="9" t="s">
        <v>19</v>
      </c>
      <c r="D18" s="9" t="s">
        <v>3</v>
      </c>
      <c r="E18" s="9">
        <v>250</v>
      </c>
      <c r="F18" s="9">
        <v>5</v>
      </c>
      <c r="G18" s="54">
        <v>0</v>
      </c>
      <c r="H18" s="29">
        <f t="shared" si="0"/>
        <v>0</v>
      </c>
      <c r="I18" s="18" t="s">
        <v>18</v>
      </c>
      <c r="J18" s="19" t="s">
        <v>12</v>
      </c>
      <c r="K18" s="16" t="s">
        <v>11</v>
      </c>
      <c r="L18" s="59"/>
      <c r="M18" s="44" t="s">
        <v>86</v>
      </c>
      <c r="N18" s="60" t="s">
        <v>87</v>
      </c>
    </row>
    <row r="19" spans="1:14" ht="15">
      <c r="A19" s="28">
        <v>14</v>
      </c>
      <c r="B19" s="13" t="s">
        <v>70</v>
      </c>
      <c r="C19" s="9" t="s">
        <v>4</v>
      </c>
      <c r="D19" s="9" t="s">
        <v>3</v>
      </c>
      <c r="E19" s="9">
        <v>1</v>
      </c>
      <c r="F19" s="9">
        <v>1</v>
      </c>
      <c r="G19" s="54">
        <v>0</v>
      </c>
      <c r="H19" s="29">
        <f t="shared" si="0"/>
        <v>0</v>
      </c>
      <c r="I19" s="20" t="s">
        <v>17</v>
      </c>
      <c r="J19" s="19" t="s">
        <v>1</v>
      </c>
      <c r="K19" s="16" t="s">
        <v>0</v>
      </c>
      <c r="L19" s="58"/>
      <c r="M19" s="9"/>
      <c r="N19" s="9"/>
    </row>
    <row r="20" spans="1:14" ht="15">
      <c r="A20" s="28">
        <v>15</v>
      </c>
      <c r="B20" s="12" t="s">
        <v>71</v>
      </c>
      <c r="C20" s="9" t="s">
        <v>4</v>
      </c>
      <c r="D20" s="9" t="s">
        <v>3</v>
      </c>
      <c r="E20" s="9">
        <v>22</v>
      </c>
      <c r="F20" s="9">
        <v>1</v>
      </c>
      <c r="G20" s="54">
        <v>0</v>
      </c>
      <c r="H20" s="29">
        <f t="shared" si="0"/>
        <v>0</v>
      </c>
      <c r="I20" s="18" t="s">
        <v>16</v>
      </c>
      <c r="J20" s="19" t="s">
        <v>1</v>
      </c>
      <c r="K20" s="14" t="s">
        <v>15</v>
      </c>
      <c r="L20" s="58"/>
      <c r="M20" s="9"/>
      <c r="N20" s="9"/>
    </row>
    <row r="21" spans="1:14" ht="15">
      <c r="A21" s="28">
        <v>16</v>
      </c>
      <c r="B21" s="12" t="s">
        <v>72</v>
      </c>
      <c r="C21" s="9" t="s">
        <v>4</v>
      </c>
      <c r="D21" s="9" t="s">
        <v>3</v>
      </c>
      <c r="E21" s="9">
        <v>4</v>
      </c>
      <c r="F21" s="9">
        <v>1</v>
      </c>
      <c r="G21" s="54">
        <v>0</v>
      </c>
      <c r="H21" s="29">
        <f t="shared" si="0"/>
        <v>0</v>
      </c>
      <c r="I21" s="18" t="s">
        <v>14</v>
      </c>
      <c r="J21" s="19" t="s">
        <v>12</v>
      </c>
      <c r="K21" s="16" t="s">
        <v>11</v>
      </c>
      <c r="L21" s="58"/>
      <c r="M21" s="9"/>
      <c r="N21" s="9"/>
    </row>
    <row r="22" spans="1:14" ht="15">
      <c r="A22" s="28">
        <v>17</v>
      </c>
      <c r="B22" s="12" t="s">
        <v>73</v>
      </c>
      <c r="C22" s="9" t="s">
        <v>4</v>
      </c>
      <c r="D22" s="9" t="s">
        <v>3</v>
      </c>
      <c r="E22" s="9">
        <v>22</v>
      </c>
      <c r="F22" s="9">
        <v>1</v>
      </c>
      <c r="G22" s="54">
        <v>0</v>
      </c>
      <c r="H22" s="29">
        <f t="shared" si="0"/>
        <v>0</v>
      </c>
      <c r="I22" s="18" t="s">
        <v>13</v>
      </c>
      <c r="J22" s="19" t="s">
        <v>12</v>
      </c>
      <c r="K22" s="16" t="s">
        <v>11</v>
      </c>
      <c r="L22" s="58"/>
      <c r="M22" s="9"/>
      <c r="N22" s="9"/>
    </row>
    <row r="23" spans="1:14" ht="51.75">
      <c r="A23" s="28">
        <v>18</v>
      </c>
      <c r="B23" s="14" t="s">
        <v>10</v>
      </c>
      <c r="C23" s="9" t="s">
        <v>4</v>
      </c>
      <c r="D23" s="9" t="s">
        <v>3</v>
      </c>
      <c r="E23" s="10">
        <v>35</v>
      </c>
      <c r="F23" s="11">
        <v>1</v>
      </c>
      <c r="G23" s="54">
        <v>0</v>
      </c>
      <c r="H23" s="29">
        <f t="shared" si="0"/>
        <v>0</v>
      </c>
      <c r="I23" s="45" t="s">
        <v>13</v>
      </c>
      <c r="J23" s="14" t="s">
        <v>6</v>
      </c>
      <c r="K23" s="14" t="s">
        <v>5</v>
      </c>
      <c r="L23" s="58"/>
      <c r="M23" s="9"/>
      <c r="N23" s="9"/>
    </row>
    <row r="24" spans="1:14" ht="51.75">
      <c r="A24" s="28">
        <v>19</v>
      </c>
      <c r="B24" s="14" t="s">
        <v>74</v>
      </c>
      <c r="C24" s="9" t="s">
        <v>4</v>
      </c>
      <c r="D24" s="9" t="s">
        <v>3</v>
      </c>
      <c r="E24" s="10">
        <v>6</v>
      </c>
      <c r="F24" s="11">
        <v>1</v>
      </c>
      <c r="G24" s="54">
        <v>0</v>
      </c>
      <c r="H24" s="29">
        <f t="shared" si="0"/>
        <v>0</v>
      </c>
      <c r="I24" s="45" t="s">
        <v>89</v>
      </c>
      <c r="J24" s="14" t="s">
        <v>6</v>
      </c>
      <c r="K24" s="14" t="s">
        <v>5</v>
      </c>
      <c r="L24" s="58"/>
      <c r="M24" s="9"/>
      <c r="N24" s="9"/>
    </row>
    <row r="25" spans="1:14" ht="51">
      <c r="A25" s="28">
        <v>20</v>
      </c>
      <c r="B25" s="14" t="s">
        <v>75</v>
      </c>
      <c r="C25" s="9" t="s">
        <v>4</v>
      </c>
      <c r="D25" s="9" t="s">
        <v>3</v>
      </c>
      <c r="E25" s="10">
        <v>12</v>
      </c>
      <c r="F25" s="11">
        <v>1</v>
      </c>
      <c r="G25" s="54">
        <v>0</v>
      </c>
      <c r="H25" s="29">
        <f t="shared" si="0"/>
        <v>0</v>
      </c>
      <c r="I25" s="14" t="s">
        <v>9</v>
      </c>
      <c r="J25" s="14" t="s">
        <v>6</v>
      </c>
      <c r="K25" s="14" t="s">
        <v>5</v>
      </c>
      <c r="L25" s="58"/>
      <c r="M25" s="9"/>
      <c r="N25" s="9"/>
    </row>
    <row r="26" spans="1:14" ht="51">
      <c r="A26" s="28">
        <v>21</v>
      </c>
      <c r="B26" s="8" t="s">
        <v>8</v>
      </c>
      <c r="C26" s="9" t="s">
        <v>4</v>
      </c>
      <c r="D26" s="9" t="s">
        <v>3</v>
      </c>
      <c r="E26" s="10">
        <v>2</v>
      </c>
      <c r="F26" s="11">
        <v>1</v>
      </c>
      <c r="G26" s="54">
        <v>0</v>
      </c>
      <c r="H26" s="29">
        <f t="shared" si="0"/>
        <v>0</v>
      </c>
      <c r="I26" s="14" t="s">
        <v>7</v>
      </c>
      <c r="J26" s="14" t="s">
        <v>6</v>
      </c>
      <c r="K26" s="14" t="s">
        <v>5</v>
      </c>
      <c r="L26" s="58"/>
      <c r="M26" s="9"/>
      <c r="N26" s="9"/>
    </row>
    <row r="27" spans="1:14" ht="15">
      <c r="A27" s="28">
        <v>22</v>
      </c>
      <c r="B27" s="12" t="s">
        <v>76</v>
      </c>
      <c r="C27" s="9" t="s">
        <v>4</v>
      </c>
      <c r="D27" s="9" t="s">
        <v>3</v>
      </c>
      <c r="E27" s="9">
        <v>1</v>
      </c>
      <c r="F27" s="9">
        <v>1</v>
      </c>
      <c r="G27" s="54">
        <v>0</v>
      </c>
      <c r="H27" s="29">
        <f t="shared" si="0"/>
        <v>0</v>
      </c>
      <c r="I27" s="18" t="s">
        <v>2</v>
      </c>
      <c r="J27" s="19" t="s">
        <v>1</v>
      </c>
      <c r="K27" s="16" t="s">
        <v>0</v>
      </c>
      <c r="L27" s="58"/>
      <c r="M27" s="9"/>
      <c r="N27" s="9"/>
    </row>
    <row r="28" spans="1:12" ht="15">
      <c r="A28" s="32"/>
      <c r="B28" s="48" t="s">
        <v>58</v>
      </c>
      <c r="C28" s="48"/>
      <c r="D28" s="48"/>
      <c r="E28" s="48"/>
      <c r="F28" s="48"/>
      <c r="G28" s="33">
        <f>SUM(G7:G27)</f>
        <v>0</v>
      </c>
      <c r="H28" s="33">
        <f>SUM(H7:H27)</f>
        <v>0</v>
      </c>
      <c r="I28" s="32"/>
      <c r="J28" s="32"/>
      <c r="K28" s="32"/>
      <c r="L28" s="32"/>
    </row>
    <row r="29" spans="1:12" ht="15">
      <c r="A29" s="32"/>
      <c r="B29" s="51" t="s">
        <v>82</v>
      </c>
      <c r="C29" s="52"/>
      <c r="D29" s="52"/>
      <c r="E29" s="52"/>
      <c r="F29" s="53"/>
      <c r="G29" s="40"/>
      <c r="H29" s="56">
        <f>H28*1.21</f>
        <v>0</v>
      </c>
      <c r="I29" s="32"/>
      <c r="J29" s="32"/>
      <c r="K29" s="32"/>
      <c r="L29" s="32"/>
    </row>
    <row r="30" spans="1:12" ht="15">
      <c r="A30" s="32"/>
      <c r="B30" s="48" t="s">
        <v>81</v>
      </c>
      <c r="C30" s="48"/>
      <c r="D30" s="48"/>
      <c r="E30" s="48"/>
      <c r="F30" s="48"/>
      <c r="G30" s="34"/>
      <c r="H30" s="35">
        <v>800000</v>
      </c>
      <c r="I30" s="32"/>
      <c r="J30" s="32"/>
      <c r="K30" s="32"/>
      <c r="L30" s="32"/>
    </row>
    <row r="31" spans="1:14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2"/>
      <c r="B32" s="50" t="s">
        <v>59</v>
      </c>
      <c r="C32" s="50"/>
      <c r="D32" s="36" t="s">
        <v>60</v>
      </c>
      <c r="E32" s="32"/>
      <c r="F32" s="37"/>
      <c r="G32" s="38"/>
      <c r="H32" s="39"/>
      <c r="I32" s="37"/>
      <c r="J32" s="32"/>
      <c r="K32" s="32"/>
      <c r="L32" s="32"/>
      <c r="M32" s="42"/>
      <c r="N32" s="42"/>
    </row>
    <row r="33" spans="1:14" ht="60" customHeight="1">
      <c r="A33" s="32"/>
      <c r="B33" s="47" t="s">
        <v>62</v>
      </c>
      <c r="C33" s="47"/>
      <c r="D33" s="61"/>
      <c r="E33" s="32"/>
      <c r="F33" s="37"/>
      <c r="G33" s="37"/>
      <c r="H33" s="37"/>
      <c r="I33" s="37"/>
      <c r="J33" s="32"/>
      <c r="K33" s="32"/>
      <c r="L33" s="32"/>
      <c r="M33" s="41"/>
      <c r="N33" s="41"/>
    </row>
    <row r="34" spans="1:14" ht="34.5" customHeight="1">
      <c r="A34" s="32"/>
      <c r="B34" s="47" t="s">
        <v>78</v>
      </c>
      <c r="C34" s="47"/>
      <c r="D34" s="61"/>
      <c r="E34" s="32"/>
      <c r="F34" s="32"/>
      <c r="G34" s="32"/>
      <c r="H34" s="32"/>
      <c r="I34" s="32"/>
      <c r="J34" s="32"/>
      <c r="K34" s="32"/>
      <c r="L34" s="32"/>
      <c r="M34" s="41"/>
      <c r="N34" s="41"/>
    </row>
    <row r="35" spans="1:14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2" ht="15">
      <c r="A36" s="32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32"/>
    </row>
    <row r="37" spans="1:14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</sheetData>
  <sheetProtection algorithmName="SHA-512" hashValue="3qPghQ8oFSokzEXfe4dBA1F/ijUKJwS6ewCOvZwOTLA1iApgkSh4xH64+oQZndss4/ry6utrFTEH/YTfPCNOgA==" saltValue="ocb2xcAsjEq6rVfxGBiQtw==" spinCount="100000" sheet="1" objects="1" scenarios="1" selectLockedCells="1"/>
  <mergeCells count="8">
    <mergeCell ref="B36:K36"/>
    <mergeCell ref="B33:C33"/>
    <mergeCell ref="B34:C34"/>
    <mergeCell ref="B30:F30"/>
    <mergeCell ref="A2:G2"/>
    <mergeCell ref="B28:F28"/>
    <mergeCell ref="B32:C32"/>
    <mergeCell ref="B29:F29"/>
  </mergeCells>
  <printOptions/>
  <pageMargins left="0.7" right="0.7" top="0.787401575" bottom="0.787401575" header="0.3" footer="0.3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2019-10-14T09:01:17Z</dcterms:modified>
  <cp:category/>
  <cp:version/>
  <cp:contentType/>
  <cp:contentStatus/>
</cp:coreProperties>
</file>