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06_Zakázka__49166__\01_Zadávací dokumentace\"/>
    </mc:Choice>
  </mc:AlternateContent>
  <xr:revisionPtr revIDLastSave="0" documentId="13_ncr:1_{E43EDB70-F985-4BC6-9D38-ACE6EF6BF42C}" xr6:coauthVersionLast="44"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<sst xmlns="http://schemas.openxmlformats.org/spreadsheetml/2006/main" count="97" uniqueCount="53">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</sst>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8" sqref="B2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1, 2, 3, 4, 5</v>
      </c>
      <c r="K2" s="32"/>
      <c r="L2" s="52" t="s">
        <v>49</v>
      </c>
      <c r="M2" s="59">
        <f>TAB!$G$15</f>
        <v>49166</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5</v>
      </c>
      <c r="I6" s="84">
        <f>TAB!M4</f>
        <v>5</v>
      </c>
      <c r="J6" s="84">
        <f>TAB!N4</f>
        <v>20</v>
      </c>
      <c r="K6" s="84">
        <f>TAB!O4</f>
        <v>20</v>
      </c>
      <c r="L6" s="85">
        <f>TAB!P4</f>
        <v>150</v>
      </c>
      <c r="M6" s="86">
        <f t="shared" ref="M6:M16" si="0">SUM(E6:L6)</f>
        <v>200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1</v>
      </c>
      <c r="F8" s="74">
        <f>TAB!J5</f>
        <v>1</v>
      </c>
      <c r="G8" s="74">
        <f>TAB!K5</f>
        <v>1</v>
      </c>
      <c r="H8" s="74">
        <f>TAB!L5</f>
        <v>1</v>
      </c>
      <c r="I8" s="74">
        <f>TAB!M5</f>
        <v>51</v>
      </c>
      <c r="J8" s="74">
        <f>TAB!N5</f>
        <v>140</v>
      </c>
      <c r="K8" s="74">
        <f>TAB!O5</f>
        <v>430</v>
      </c>
      <c r="L8" s="75">
        <f>TAB!P5</f>
        <v>850</v>
      </c>
      <c r="M8" s="76">
        <f t="shared" si="0"/>
        <v>1475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0</v>
      </c>
      <c r="F20" s="90">
        <f>TAB!J11</f>
        <v>0</v>
      </c>
      <c r="G20" s="90">
        <f>TAB!K11</f>
        <v>0</v>
      </c>
      <c r="H20" s="90">
        <f>TAB!L11</f>
        <v>0</v>
      </c>
      <c r="I20" s="90">
        <f>TAB!M11</f>
        <v>1</v>
      </c>
      <c r="J20" s="90">
        <f>TAB!N11</f>
        <v>4</v>
      </c>
      <c r="K20" s="90">
        <f>TAB!O11</f>
        <v>10</v>
      </c>
      <c r="L20" s="90">
        <f>TAB!P11</f>
        <v>10</v>
      </c>
      <c r="M20" s="76">
        <f t="shared" ref="M20" si="4">SUM(E20:L20)</f>
        <v>25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1" sqref="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5</v>
      </c>
      <c r="M4" s="61">
        <v>5</v>
      </c>
      <c r="N4" s="61">
        <v>20</v>
      </c>
      <c r="O4" s="61">
        <v>20</v>
      </c>
      <c r="P4" s="62">
        <v>150</v>
      </c>
    </row>
    <row r="5" spans="2:16" ht="30" customHeight="1" thickBot="1" x14ac:dyDescent="0.3">
      <c r="B5" t="s">
        <v>21</v>
      </c>
      <c r="D5">
        <v>3</v>
      </c>
      <c r="E5" s="140"/>
      <c r="F5" s="129"/>
      <c r="G5" s="63" t="s">
        <v>12</v>
      </c>
      <c r="H5" s="67" t="s">
        <v>37</v>
      </c>
      <c r="I5" s="70">
        <v>1</v>
      </c>
      <c r="J5" s="64">
        <v>1</v>
      </c>
      <c r="K5" s="64">
        <v>1</v>
      </c>
      <c r="L5" s="64">
        <v>1</v>
      </c>
      <c r="M5" s="64">
        <v>51</v>
      </c>
      <c r="N5" s="64">
        <v>140</v>
      </c>
      <c r="O5" s="64">
        <v>430</v>
      </c>
      <c r="P5" s="65">
        <v>850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v>1</v>
      </c>
      <c r="N11" s="64">
        <v>4</v>
      </c>
      <c r="O11" s="64">
        <v>10</v>
      </c>
      <c r="P11" s="65">
        <v>10</v>
      </c>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49166</v>
      </c>
    </row>
    <row r="16" spans="2:16" x14ac:dyDescent="0.25">
      <c r="F16" s="55"/>
    </row>
    <row r="21" spans="6:6" x14ac:dyDescent="0.25">
      <c r="F21">
        <f>COUNT(TAB!I4:P4,TAB!I5:P5,TAB!I6:P6,TAB!I7:P7,TAB!I8:P8,TAB!I9:P9,TAB!I10:P10,TAB!I11:P11)</f>
        <v>17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2019-09-16T10:40:37Z</dcterms:modified>
</cp:coreProperties>
</file>