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510" windowHeight="119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<sst xmlns="http://schemas.openxmlformats.org/spreadsheetml/2006/main" count="115" uniqueCount="49">
  <si>
    <t>objem v ml</t>
  </si>
  <si>
    <t>rozměr Ø x v (mm)</t>
  </si>
  <si>
    <t>velikost uzávěru v mm</t>
  </si>
  <si>
    <t>Cena za 1 ks</t>
  </si>
  <si>
    <t>Cena celkem</t>
  </si>
  <si>
    <t>kód produktu</t>
  </si>
  <si>
    <t>maximální přípustné množství v balení</t>
  </si>
  <si>
    <t>16x103</t>
  </si>
  <si>
    <t>16x114</t>
  </si>
  <si>
    <t>18x99</t>
  </si>
  <si>
    <t>25x89</t>
  </si>
  <si>
    <t>29x103</t>
  </si>
  <si>
    <t>50*</t>
  </si>
  <si>
    <t>28,5x104</t>
  </si>
  <si>
    <t>100*</t>
  </si>
  <si>
    <t>32x164</t>
  </si>
  <si>
    <t>*vyhnutý okraj</t>
  </si>
  <si>
    <t>16x104</t>
  </si>
  <si>
    <t>18x101</t>
  </si>
  <si>
    <t>26x89</t>
  </si>
  <si>
    <t>29x104</t>
  </si>
  <si>
    <t>28,5x106</t>
  </si>
  <si>
    <t>32x165</t>
  </si>
  <si>
    <t>provedení</t>
  </si>
  <si>
    <t>samostatně stojící</t>
  </si>
  <si>
    <t>1000 ks / bal</t>
  </si>
  <si>
    <t>1,5</t>
  </si>
  <si>
    <t>kulaté dno</t>
  </si>
  <si>
    <t>2</t>
  </si>
  <si>
    <t>Zkumavka centrifugační s kulatým dnem, PP, průsvitná, vysoká chemická odolnost, pro použití až do 50 000 x g v chlazených nebo běžných centrifugách, dodávána bez uzávěru, pro správnou centrifugaci musí být naplněna do 80% obsahu, autoklávovatelná</t>
  </si>
  <si>
    <t>Zkumavka centrifugační s kulatým dnem, PC, průhledná, vysoká mechanická pevnost, pro použití až do 50 000 x g v chlazených nebo běžných centrifugách, dodávána bez uzávěru, pro správnou centrifugaci musí být naplněna do 80% obsahu, autoklávovatelná</t>
  </si>
  <si>
    <t>15 ml</t>
  </si>
  <si>
    <t>50 ml</t>
  </si>
  <si>
    <t>Maximální objem</t>
  </si>
  <si>
    <t>Předpokládaný počet ks</t>
  </si>
  <si>
    <t xml:space="preserve">Centrifugační zkumavky, plastové, vytištěná stupnice ml, výdrž alespoň 9 000xg, nuclease a pyrogen free, víčko s hlubokým těsněním, které plně zabraňuje protečení, odolnost do teploty -80 °C, tištěná stupnice a popisové pole odolné chloroformu, sterilní </t>
  </si>
  <si>
    <t>Mikrozkumavky čiré, transparentní, graduované, hladký povrch, rovné víčko, ClickFit, vhodné pro teploty -190 -121 °C, baleno v sáčcích</t>
  </si>
  <si>
    <t>Objem</t>
  </si>
  <si>
    <t>0,5 ml</t>
  </si>
  <si>
    <r>
      <t>Mikrozkumavka s barevným šroubovým uzávěrem se silikonovým těsněním, sterilní (SAL 10-6), PP, vhodná pro zamražování tekutým dusíkem, rychlé otevírání a uzavírání pootočením uzávěru o 1 1/4, použití až do 17 000 x g při 20</t>
    </r>
    <r>
      <rPr>
        <b/>
        <sz val="11"/>
        <color indexed="8"/>
        <rFont val="Calibri"/>
        <family val="2"/>
      </rPr>
      <t>° C po dobu 20 min, vnější průměr 11 mm, výška 47 mm ± 1 mm, matovaná plocha pro popis</t>
    </r>
  </si>
  <si>
    <r>
      <t>Mikrozkumavka s připevněným šroubovým uzávěrem se silikonovým těsněním, nesterilní, PP, vhodná pro zamražování tekutým dusíkem, rychlé otevírání a uzavírání pootočením uzávěru o 1 1/4, použití až do 17 000 x g při 20</t>
    </r>
    <r>
      <rPr>
        <b/>
        <sz val="11"/>
        <color indexed="8"/>
        <rFont val="Calibri"/>
        <family val="2"/>
      </rPr>
      <t>° C po dobu 20 min, vnější průměr 11 mm, výška 47 mm ± 1 mm, matovaná plocha pro popis</t>
    </r>
  </si>
  <si>
    <t>50 ks / bal</t>
  </si>
  <si>
    <t>100 ks / bal</t>
  </si>
  <si>
    <t>Předpokládaný počet ks.</t>
  </si>
  <si>
    <t>Celková nabídková cena za část č. 3:</t>
  </si>
  <si>
    <t>100 ks</t>
  </si>
  <si>
    <t>1000 ks</t>
  </si>
  <si>
    <t>Část 3 veřejné zakázky: Speciální zkumavky</t>
  </si>
  <si>
    <t>Příloha č.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</si>
</sst>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4" fontId="0" fillId="4" borderId="5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4" fontId="9" fillId="3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5" borderId="2" xfId="20" applyFont="1" applyFill="1" applyBorder="1" applyAlignment="1">
      <alignment horizontal="center" vertical="center"/>
      <protection/>
    </xf>
    <xf numFmtId="4" fontId="0" fillId="5" borderId="2" xfId="20" applyNumberFormat="1" applyFill="1" applyBorder="1" applyAlignment="1">
      <alignment vertical="center"/>
      <protection/>
    </xf>
    <xf numFmtId="0" fontId="0" fillId="0" borderId="2" xfId="20" applyBorder="1" applyAlignment="1" applyProtection="1">
      <alignment vertical="center"/>
      <protection locked="0"/>
    </xf>
    <xf numFmtId="0" fontId="0" fillId="0" borderId="2" xfId="20" applyBorder="1" applyAlignment="1">
      <alignment horizontal="center" vertical="center" wrapText="1"/>
      <protection/>
    </xf>
    <xf numFmtId="4" fontId="0" fillId="4" borderId="5" xfId="20" applyNumberForma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49" fontId="0" fillId="0" borderId="1" xfId="20" applyNumberFormat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 applyProtection="1">
      <alignment vertical="center"/>
      <protection locked="0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4" fontId="0" fillId="4" borderId="2" xfId="2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/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right"/>
    </xf>
    <xf numFmtId="0" fontId="2" fillId="4" borderId="4" xfId="20" applyFont="1" applyFill="1" applyBorder="1" applyAlignment="1">
      <alignment horizontal="left" vertical="center" wrapText="1"/>
      <protection/>
    </xf>
    <xf numFmtId="0" fontId="2" fillId="4" borderId="5" xfId="20" applyFont="1" applyFill="1" applyBorder="1" applyAlignment="1">
      <alignment horizontal="left" vertical="center" wrapText="1"/>
      <protection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 topLeftCell="A22">
      <selection activeCell="A24" sqref="A24"/>
    </sheetView>
  </sheetViews>
  <sheetFormatPr defaultColWidth="9.140625" defaultRowHeight="15"/>
  <cols>
    <col min="2" max="2" width="20.140625" style="0" bestFit="1" customWidth="1"/>
    <col min="3" max="3" width="19.28125" style="0" bestFit="1" customWidth="1"/>
    <col min="6" max="6" width="19.8515625" style="0" customWidth="1"/>
    <col min="7" max="7" width="11.421875" style="0" customWidth="1"/>
    <col min="8" max="8" width="14.00390625" style="0" customWidth="1"/>
    <col min="9" max="9" width="18.57421875" style="0" customWidth="1"/>
    <col min="10" max="10" width="38.140625" style="0" customWidth="1"/>
  </cols>
  <sheetData>
    <row r="1" spans="2:3" ht="15">
      <c r="B1" s="52" t="s">
        <v>47</v>
      </c>
      <c r="C1" s="52"/>
    </row>
    <row r="2" ht="15">
      <c r="B2" s="58" t="s">
        <v>48</v>
      </c>
    </row>
    <row r="3" spans="2:10" s="1" customFormat="1" ht="52.5" customHeight="1">
      <c r="B3" s="56" t="s">
        <v>29</v>
      </c>
      <c r="C3" s="57"/>
      <c r="D3" s="57"/>
      <c r="E3" s="57"/>
      <c r="F3" s="57"/>
      <c r="G3" s="57"/>
      <c r="H3" s="28"/>
      <c r="I3" s="29"/>
      <c r="J3" s="30"/>
    </row>
    <row r="4" spans="2:10" s="1" customFormat="1" ht="45.75" thickBot="1">
      <c r="B4" s="2" t="s">
        <v>0</v>
      </c>
      <c r="C4" s="3" t="s">
        <v>1</v>
      </c>
      <c r="D4" s="4" t="s">
        <v>2</v>
      </c>
      <c r="E4" s="5"/>
      <c r="F4" s="6" t="s">
        <v>34</v>
      </c>
      <c r="G4" s="7" t="s">
        <v>3</v>
      </c>
      <c r="H4" s="7" t="s">
        <v>4</v>
      </c>
      <c r="I4" s="8" t="s">
        <v>5</v>
      </c>
      <c r="J4" s="9" t="s">
        <v>6</v>
      </c>
    </row>
    <row r="5" spans="2:10" s="1" customFormat="1" ht="15.75" thickTop="1">
      <c r="B5" s="10">
        <v>12</v>
      </c>
      <c r="C5" s="10" t="s">
        <v>7</v>
      </c>
      <c r="D5" s="10">
        <v>16</v>
      </c>
      <c r="E5" s="11"/>
      <c r="F5" s="12">
        <v>200</v>
      </c>
      <c r="G5" s="48"/>
      <c r="H5" s="13">
        <f>G5*F5</f>
        <v>0</v>
      </c>
      <c r="I5" s="14"/>
      <c r="J5" s="15" t="s">
        <v>42</v>
      </c>
    </row>
    <row r="6" spans="2:10" s="1" customFormat="1" ht="15">
      <c r="B6" s="16">
        <v>15</v>
      </c>
      <c r="C6" s="16" t="s">
        <v>8</v>
      </c>
      <c r="D6" s="16">
        <v>16</v>
      </c>
      <c r="E6" s="11"/>
      <c r="F6" s="17">
        <v>200</v>
      </c>
      <c r="G6" s="49"/>
      <c r="H6" s="13">
        <f aca="true" t="shared" si="0" ref="H6:H11">G6*F6</f>
        <v>0</v>
      </c>
      <c r="I6" s="18"/>
      <c r="J6" s="15" t="s">
        <v>41</v>
      </c>
    </row>
    <row r="7" spans="2:10" s="1" customFormat="1" ht="15">
      <c r="B7" s="16">
        <v>16</v>
      </c>
      <c r="C7" s="16" t="s">
        <v>9</v>
      </c>
      <c r="D7" s="16">
        <v>18</v>
      </c>
      <c r="E7" s="11"/>
      <c r="F7" s="12">
        <v>200</v>
      </c>
      <c r="G7" s="49"/>
      <c r="H7" s="13">
        <f t="shared" si="0"/>
        <v>0</v>
      </c>
      <c r="I7" s="18"/>
      <c r="J7" s="15" t="s">
        <v>41</v>
      </c>
    </row>
    <row r="8" spans="2:10" s="1" customFormat="1" ht="15">
      <c r="B8" s="16">
        <v>38</v>
      </c>
      <c r="C8" s="16" t="s">
        <v>10</v>
      </c>
      <c r="D8" s="16">
        <v>25</v>
      </c>
      <c r="E8" s="11"/>
      <c r="F8" s="17">
        <v>200</v>
      </c>
      <c r="G8" s="49"/>
      <c r="H8" s="13">
        <f t="shared" si="0"/>
        <v>0</v>
      </c>
      <c r="I8" s="18"/>
      <c r="J8" s="15" t="s">
        <v>41</v>
      </c>
    </row>
    <row r="9" spans="2:10" s="1" customFormat="1" ht="15">
      <c r="B9" s="16">
        <v>50</v>
      </c>
      <c r="C9" s="16" t="s">
        <v>11</v>
      </c>
      <c r="D9" s="16">
        <v>29</v>
      </c>
      <c r="E9" s="11"/>
      <c r="F9" s="12">
        <v>200</v>
      </c>
      <c r="G9" s="49"/>
      <c r="H9" s="13">
        <f t="shared" si="0"/>
        <v>0</v>
      </c>
      <c r="I9" s="18"/>
      <c r="J9" s="15" t="s">
        <v>41</v>
      </c>
    </row>
    <row r="10" spans="2:10" s="1" customFormat="1" ht="15">
      <c r="B10" s="16" t="s">
        <v>12</v>
      </c>
      <c r="C10" s="16" t="s">
        <v>13</v>
      </c>
      <c r="D10" s="16">
        <v>29</v>
      </c>
      <c r="E10" s="11"/>
      <c r="F10" s="17">
        <v>200</v>
      </c>
      <c r="G10" s="49"/>
      <c r="H10" s="13">
        <f t="shared" si="0"/>
        <v>0</v>
      </c>
      <c r="I10" s="18"/>
      <c r="J10" s="15" t="s">
        <v>41</v>
      </c>
    </row>
    <row r="11" spans="2:10" s="1" customFormat="1" ht="15">
      <c r="B11" s="16" t="s">
        <v>14</v>
      </c>
      <c r="C11" s="16" t="s">
        <v>15</v>
      </c>
      <c r="D11" s="16">
        <v>32</v>
      </c>
      <c r="E11" s="11"/>
      <c r="F11" s="12">
        <v>200</v>
      </c>
      <c r="G11" s="49"/>
      <c r="H11" s="13">
        <f t="shared" si="0"/>
        <v>0</v>
      </c>
      <c r="I11" s="18"/>
      <c r="J11" s="15" t="s">
        <v>41</v>
      </c>
    </row>
    <row r="12" spans="2:10" s="1" customFormat="1" ht="15">
      <c r="B12" s="20" t="s">
        <v>16</v>
      </c>
      <c r="C12" s="21"/>
      <c r="D12" s="22"/>
      <c r="E12" s="11"/>
      <c r="F12" s="23"/>
      <c r="G12" s="24">
        <f>SUM(H5:H11)</f>
        <v>0</v>
      </c>
      <c r="H12" s="25"/>
      <c r="I12" s="11"/>
      <c r="J12" s="26"/>
    </row>
    <row r="13" spans="2:10" s="1" customFormat="1" ht="15">
      <c r="B13" s="11"/>
      <c r="C13" s="11"/>
      <c r="D13" s="11"/>
      <c r="E13" s="11"/>
      <c r="F13" s="11"/>
      <c r="G13" s="25"/>
      <c r="H13" s="25"/>
      <c r="I13" s="11"/>
      <c r="J13" s="26"/>
    </row>
    <row r="14" spans="2:10" s="1" customFormat="1" ht="58.5" customHeight="1">
      <c r="B14" s="56" t="s">
        <v>30</v>
      </c>
      <c r="C14" s="57"/>
      <c r="D14" s="57"/>
      <c r="E14" s="57"/>
      <c r="F14" s="57"/>
      <c r="G14" s="57"/>
      <c r="H14" s="28"/>
      <c r="I14" s="29"/>
      <c r="J14" s="30"/>
    </row>
    <row r="15" spans="2:10" s="1" customFormat="1" ht="45.75" thickBot="1">
      <c r="B15" s="2" t="s">
        <v>0</v>
      </c>
      <c r="C15" s="3" t="s">
        <v>1</v>
      </c>
      <c r="D15" s="4" t="s">
        <v>2</v>
      </c>
      <c r="E15" s="5"/>
      <c r="F15" s="27" t="s">
        <v>34</v>
      </c>
      <c r="G15" s="7" t="s">
        <v>3</v>
      </c>
      <c r="H15" s="7" t="s">
        <v>4</v>
      </c>
      <c r="I15" s="8" t="s">
        <v>5</v>
      </c>
      <c r="J15" s="9" t="s">
        <v>6</v>
      </c>
    </row>
    <row r="16" spans="2:10" s="1" customFormat="1" ht="15.75" thickTop="1">
      <c r="B16" s="10">
        <v>12</v>
      </c>
      <c r="C16" s="10" t="s">
        <v>17</v>
      </c>
      <c r="D16" s="10">
        <v>16</v>
      </c>
      <c r="E16" s="11"/>
      <c r="F16" s="12">
        <v>200</v>
      </c>
      <c r="G16" s="48"/>
      <c r="H16" s="13">
        <f>G16*F16</f>
        <v>0</v>
      </c>
      <c r="I16" s="14"/>
      <c r="J16" s="15" t="s">
        <v>42</v>
      </c>
    </row>
    <row r="17" spans="2:10" s="1" customFormat="1" ht="15">
      <c r="B17" s="16">
        <v>15</v>
      </c>
      <c r="C17" s="16" t="s">
        <v>8</v>
      </c>
      <c r="D17" s="16">
        <v>16</v>
      </c>
      <c r="E17" s="11"/>
      <c r="F17" s="12">
        <v>200</v>
      </c>
      <c r="G17" s="49"/>
      <c r="H17" s="13">
        <f aca="true" t="shared" si="1" ref="H17:H22">G17*F17</f>
        <v>0</v>
      </c>
      <c r="I17" s="18"/>
      <c r="J17" s="15" t="s">
        <v>42</v>
      </c>
    </row>
    <row r="18" spans="2:10" s="1" customFormat="1" ht="15">
      <c r="B18" s="16">
        <v>16</v>
      </c>
      <c r="C18" s="16" t="s">
        <v>18</v>
      </c>
      <c r="D18" s="16">
        <v>18</v>
      </c>
      <c r="E18" s="11"/>
      <c r="F18" s="12">
        <v>200</v>
      </c>
      <c r="G18" s="49"/>
      <c r="H18" s="13">
        <f t="shared" si="1"/>
        <v>0</v>
      </c>
      <c r="I18" s="18"/>
      <c r="J18" s="19" t="s">
        <v>41</v>
      </c>
    </row>
    <row r="19" spans="2:10" s="1" customFormat="1" ht="15">
      <c r="B19" s="16">
        <v>38</v>
      </c>
      <c r="C19" s="16" t="s">
        <v>19</v>
      </c>
      <c r="D19" s="16">
        <v>25</v>
      </c>
      <c r="E19" s="11"/>
      <c r="F19" s="12">
        <v>200</v>
      </c>
      <c r="G19" s="49"/>
      <c r="H19" s="13">
        <f t="shared" si="1"/>
        <v>0</v>
      </c>
      <c r="I19" s="18"/>
      <c r="J19" s="19" t="s">
        <v>41</v>
      </c>
    </row>
    <row r="20" spans="2:10" s="1" customFormat="1" ht="15">
      <c r="B20" s="16">
        <v>50</v>
      </c>
      <c r="C20" s="16" t="s">
        <v>20</v>
      </c>
      <c r="D20" s="16">
        <v>29</v>
      </c>
      <c r="E20" s="11"/>
      <c r="F20" s="12">
        <v>200</v>
      </c>
      <c r="G20" s="49"/>
      <c r="H20" s="13">
        <f t="shared" si="1"/>
        <v>0</v>
      </c>
      <c r="I20" s="18"/>
      <c r="J20" s="19" t="s">
        <v>41</v>
      </c>
    </row>
    <row r="21" spans="2:10" s="1" customFormat="1" ht="15">
      <c r="B21" s="16" t="s">
        <v>12</v>
      </c>
      <c r="C21" s="16" t="s">
        <v>21</v>
      </c>
      <c r="D21" s="16">
        <v>29</v>
      </c>
      <c r="E21" s="11"/>
      <c r="F21" s="12">
        <v>200</v>
      </c>
      <c r="G21" s="49"/>
      <c r="H21" s="13">
        <f t="shared" si="1"/>
        <v>0</v>
      </c>
      <c r="I21" s="18"/>
      <c r="J21" s="19" t="s">
        <v>41</v>
      </c>
    </row>
    <row r="22" spans="2:10" s="1" customFormat="1" ht="15">
      <c r="B22" s="16" t="s">
        <v>14</v>
      </c>
      <c r="C22" s="16" t="s">
        <v>22</v>
      </c>
      <c r="D22" s="16">
        <v>32</v>
      </c>
      <c r="E22" s="11"/>
      <c r="F22" s="12">
        <v>200</v>
      </c>
      <c r="G22" s="49"/>
      <c r="H22" s="13">
        <f t="shared" si="1"/>
        <v>0</v>
      </c>
      <c r="I22" s="18"/>
      <c r="J22" s="19" t="s">
        <v>41</v>
      </c>
    </row>
    <row r="23" spans="2:10" s="1" customFormat="1" ht="15">
      <c r="B23" s="20" t="s">
        <v>16</v>
      </c>
      <c r="C23" s="21"/>
      <c r="D23" s="22"/>
      <c r="E23" s="11"/>
      <c r="F23" s="23"/>
      <c r="G23" s="24">
        <f>SUM(H16:H22)</f>
        <v>0</v>
      </c>
      <c r="H23" s="25"/>
      <c r="I23" s="11"/>
      <c r="J23" s="19"/>
    </row>
    <row r="25" spans="2:10" s="1" customFormat="1" ht="66" customHeight="1">
      <c r="B25" s="56" t="s">
        <v>40</v>
      </c>
      <c r="C25" s="57"/>
      <c r="D25" s="57"/>
      <c r="E25" s="57"/>
      <c r="F25" s="57"/>
      <c r="G25" s="57"/>
      <c r="H25" s="28"/>
      <c r="I25" s="29"/>
      <c r="J25" s="30"/>
    </row>
    <row r="26" spans="2:10" s="1" customFormat="1" ht="15.75" thickBot="1">
      <c r="B26" s="31" t="s">
        <v>0</v>
      </c>
      <c r="C26" s="31" t="s">
        <v>23</v>
      </c>
      <c r="D26" s="5"/>
      <c r="E26" s="5"/>
      <c r="F26" s="32" t="s">
        <v>43</v>
      </c>
      <c r="G26" s="33" t="s">
        <v>3</v>
      </c>
      <c r="H26" s="7" t="s">
        <v>4</v>
      </c>
      <c r="I26" s="8" t="s">
        <v>5</v>
      </c>
      <c r="J26" s="9" t="s">
        <v>6</v>
      </c>
    </row>
    <row r="27" spans="2:10" s="1" customFormat="1" ht="15.75" thickTop="1">
      <c r="B27" s="35" t="s">
        <v>26</v>
      </c>
      <c r="C27" s="35" t="s">
        <v>24</v>
      </c>
      <c r="D27" s="11"/>
      <c r="E27" s="11"/>
      <c r="F27" s="47">
        <v>5000</v>
      </c>
      <c r="G27" s="49"/>
      <c r="H27" s="13">
        <f>G27*F27</f>
        <v>0</v>
      </c>
      <c r="I27" s="18"/>
      <c r="J27" s="19" t="s">
        <v>25</v>
      </c>
    </row>
    <row r="28" spans="2:10" s="1" customFormat="1" ht="15">
      <c r="B28" s="35" t="s">
        <v>26</v>
      </c>
      <c r="C28" s="35" t="s">
        <v>27</v>
      </c>
      <c r="D28" s="11"/>
      <c r="E28" s="11"/>
      <c r="F28" s="47">
        <v>6000</v>
      </c>
      <c r="G28" s="49"/>
      <c r="H28" s="13">
        <f aca="true" t="shared" si="2" ref="H28:H30">G28*F28</f>
        <v>0</v>
      </c>
      <c r="I28" s="18"/>
      <c r="J28" s="19" t="s">
        <v>25</v>
      </c>
    </row>
    <row r="29" spans="2:10" s="1" customFormat="1" ht="15">
      <c r="B29" s="35" t="s">
        <v>28</v>
      </c>
      <c r="C29" s="35" t="s">
        <v>24</v>
      </c>
      <c r="D29" s="11"/>
      <c r="E29" s="11"/>
      <c r="F29" s="47">
        <v>3000</v>
      </c>
      <c r="G29" s="49"/>
      <c r="H29" s="13">
        <f t="shared" si="2"/>
        <v>0</v>
      </c>
      <c r="I29" s="18"/>
      <c r="J29" s="19" t="s">
        <v>25</v>
      </c>
    </row>
    <row r="30" spans="2:10" s="1" customFormat="1" ht="15">
      <c r="B30" s="35" t="s">
        <v>28</v>
      </c>
      <c r="C30" s="35" t="s">
        <v>27</v>
      </c>
      <c r="D30" s="11"/>
      <c r="E30" s="11"/>
      <c r="F30" s="47">
        <v>7000</v>
      </c>
      <c r="G30" s="49"/>
      <c r="H30" s="13">
        <f t="shared" si="2"/>
        <v>0</v>
      </c>
      <c r="I30" s="18"/>
      <c r="J30" s="19" t="s">
        <v>25</v>
      </c>
    </row>
    <row r="31" spans="2:10" s="1" customFormat="1" ht="15">
      <c r="B31" s="11"/>
      <c r="C31" s="11"/>
      <c r="D31" s="11"/>
      <c r="E31" s="11"/>
      <c r="F31" s="24">
        <f>SUM(H27:H30)</f>
        <v>0</v>
      </c>
      <c r="G31" s="25"/>
      <c r="H31" s="25"/>
      <c r="I31" s="11"/>
      <c r="J31" s="26"/>
    </row>
    <row r="32" spans="1:10" s="1" customFormat="1" ht="62.25" customHeight="1">
      <c r="A32" s="36"/>
      <c r="B32" s="56" t="s">
        <v>39</v>
      </c>
      <c r="C32" s="57"/>
      <c r="D32" s="57"/>
      <c r="E32" s="57"/>
      <c r="F32" s="57"/>
      <c r="G32" s="57"/>
      <c r="H32" s="28"/>
      <c r="I32" s="29"/>
      <c r="J32" s="30"/>
    </row>
    <row r="33" spans="2:10" s="1" customFormat="1" ht="15.75" thickBot="1">
      <c r="B33" s="31" t="s">
        <v>0</v>
      </c>
      <c r="C33" s="31" t="s">
        <v>23</v>
      </c>
      <c r="D33" s="5"/>
      <c r="E33" s="5"/>
      <c r="F33" s="32" t="s">
        <v>43</v>
      </c>
      <c r="G33" s="33" t="s">
        <v>3</v>
      </c>
      <c r="H33" s="7" t="s">
        <v>4</v>
      </c>
      <c r="I33" s="8" t="s">
        <v>5</v>
      </c>
      <c r="J33" s="9" t="s">
        <v>6</v>
      </c>
    </row>
    <row r="34" spans="2:10" s="1" customFormat="1" ht="15.75" thickTop="1">
      <c r="B34" s="35" t="s">
        <v>26</v>
      </c>
      <c r="C34" s="35" t="s">
        <v>24</v>
      </c>
      <c r="D34" s="11"/>
      <c r="E34" s="11"/>
      <c r="F34" s="47">
        <v>3000</v>
      </c>
      <c r="G34" s="49"/>
      <c r="H34" s="13">
        <f>G34*F34</f>
        <v>0</v>
      </c>
      <c r="I34" s="18"/>
      <c r="J34" s="19" t="s">
        <v>25</v>
      </c>
    </row>
    <row r="35" spans="2:10" s="1" customFormat="1" ht="15">
      <c r="B35" s="35" t="s">
        <v>26</v>
      </c>
      <c r="C35" s="35" t="s">
        <v>27</v>
      </c>
      <c r="D35" s="11"/>
      <c r="E35" s="11"/>
      <c r="F35" s="47">
        <v>5000</v>
      </c>
      <c r="G35" s="49"/>
      <c r="H35" s="13">
        <f aca="true" t="shared" si="3" ref="H35:H37">G35*F35</f>
        <v>0</v>
      </c>
      <c r="I35" s="18"/>
      <c r="J35" s="19" t="s">
        <v>25</v>
      </c>
    </row>
    <row r="36" spans="2:10" s="1" customFormat="1" ht="15">
      <c r="B36" s="35" t="s">
        <v>28</v>
      </c>
      <c r="C36" s="35" t="s">
        <v>24</v>
      </c>
      <c r="D36" s="11"/>
      <c r="E36" s="11"/>
      <c r="F36" s="47">
        <v>3000</v>
      </c>
      <c r="G36" s="49"/>
      <c r="H36" s="13">
        <f t="shared" si="3"/>
        <v>0</v>
      </c>
      <c r="I36" s="18"/>
      <c r="J36" s="19" t="s">
        <v>25</v>
      </c>
    </row>
    <row r="37" spans="2:10" s="1" customFormat="1" ht="15">
      <c r="B37" s="35" t="s">
        <v>28</v>
      </c>
      <c r="C37" s="35" t="s">
        <v>27</v>
      </c>
      <c r="D37" s="11"/>
      <c r="E37" s="11"/>
      <c r="F37" s="47">
        <v>4000</v>
      </c>
      <c r="G37" s="49"/>
      <c r="H37" s="13">
        <f t="shared" si="3"/>
        <v>0</v>
      </c>
      <c r="I37" s="18"/>
      <c r="J37" s="19" t="s">
        <v>25</v>
      </c>
    </row>
    <row r="39" spans="2:10" s="37" customFormat="1" ht="70.5" customHeight="1">
      <c r="B39" s="54" t="s">
        <v>35</v>
      </c>
      <c r="C39" s="55"/>
      <c r="D39" s="55"/>
      <c r="E39" s="55"/>
      <c r="F39" s="55"/>
      <c r="G39" s="43"/>
      <c r="H39" s="43"/>
      <c r="I39" s="44"/>
      <c r="J39" s="30"/>
    </row>
    <row r="40" spans="2:10" s="37" customFormat="1" ht="15.75" thickBot="1">
      <c r="B40" s="45" t="s">
        <v>33</v>
      </c>
      <c r="C40" s="46"/>
      <c r="D40" s="5"/>
      <c r="E40" s="5"/>
      <c r="F40" s="32" t="s">
        <v>34</v>
      </c>
      <c r="G40" s="33" t="s">
        <v>3</v>
      </c>
      <c r="H40" s="7" t="s">
        <v>4</v>
      </c>
      <c r="I40" s="8" t="s">
        <v>5</v>
      </c>
      <c r="J40" s="9" t="s">
        <v>6</v>
      </c>
    </row>
    <row r="41" spans="2:10" s="37" customFormat="1" ht="15.75" thickTop="1">
      <c r="B41" s="38" t="s">
        <v>31</v>
      </c>
      <c r="C41" s="38"/>
      <c r="D41" s="34"/>
      <c r="E41" s="34"/>
      <c r="F41" s="39">
        <v>250</v>
      </c>
      <c r="G41" s="50"/>
      <c r="H41" s="40">
        <f>F41*G41</f>
        <v>0</v>
      </c>
      <c r="I41" s="41"/>
      <c r="J41" s="42" t="s">
        <v>45</v>
      </c>
    </row>
    <row r="42" spans="2:10" s="37" customFormat="1" ht="15">
      <c r="B42" s="38" t="s">
        <v>32</v>
      </c>
      <c r="C42" s="38"/>
      <c r="D42" s="34"/>
      <c r="E42" s="34"/>
      <c r="F42" s="39">
        <v>250</v>
      </c>
      <c r="G42" s="50"/>
      <c r="H42" s="40">
        <f>F42*G42</f>
        <v>0</v>
      </c>
      <c r="I42" s="41"/>
      <c r="J42" s="42" t="s">
        <v>45</v>
      </c>
    </row>
    <row r="44" spans="2:10" ht="30.75" customHeight="1">
      <c r="B44" s="54" t="s">
        <v>36</v>
      </c>
      <c r="C44" s="55"/>
      <c r="D44" s="55"/>
      <c r="E44" s="55"/>
      <c r="F44" s="55"/>
      <c r="G44" s="43"/>
      <c r="H44" s="43"/>
      <c r="I44" s="44"/>
      <c r="J44" s="30"/>
    </row>
    <row r="45" spans="2:10" ht="15.75" thickBot="1">
      <c r="B45" s="45" t="s">
        <v>37</v>
      </c>
      <c r="C45" s="46"/>
      <c r="D45" s="5"/>
      <c r="E45" s="5"/>
      <c r="F45" s="32" t="s">
        <v>34</v>
      </c>
      <c r="G45" s="33" t="s">
        <v>3</v>
      </c>
      <c r="H45" s="7" t="s">
        <v>4</v>
      </c>
      <c r="I45" s="8" t="s">
        <v>5</v>
      </c>
      <c r="J45" s="9" t="s">
        <v>6</v>
      </c>
    </row>
    <row r="46" spans="2:10" ht="15.75" thickTop="1">
      <c r="B46" s="38" t="s">
        <v>38</v>
      </c>
      <c r="C46" s="38"/>
      <c r="D46" s="34"/>
      <c r="E46" s="34"/>
      <c r="F46" s="47">
        <v>2000</v>
      </c>
      <c r="G46" s="50"/>
      <c r="H46" s="40">
        <f>F46*G46</f>
        <v>0</v>
      </c>
      <c r="I46" s="41"/>
      <c r="J46" s="42" t="s">
        <v>46</v>
      </c>
    </row>
    <row r="48" spans="4:8" ht="21">
      <c r="D48" s="53" t="s">
        <v>44</v>
      </c>
      <c r="E48" s="53"/>
      <c r="F48" s="53"/>
      <c r="G48" s="53"/>
      <c r="H48" s="51">
        <f>SUM(H5:H46)</f>
        <v>0</v>
      </c>
    </row>
  </sheetData>
  <sheetProtection algorithmName="SHA-512" hashValue="t5ke7ZyWvkSmumQlsoMmT5x5m0+RYSjR4uO9YNjRsLNFbIQ8FaQs5ZbJxNgowGISJ9k9rLS2xXjsmPclPY7UbQ==" saltValue="TxMkeSOVtaFui4drZ/j0/w==" spinCount="100000" sheet="1" objects="1" scenarios="1"/>
  <mergeCells count="8">
    <mergeCell ref="B1:C1"/>
    <mergeCell ref="D48:G48"/>
    <mergeCell ref="B44:F44"/>
    <mergeCell ref="B14:G14"/>
    <mergeCell ref="B3:G3"/>
    <mergeCell ref="B32:G32"/>
    <mergeCell ref="B25:G25"/>
    <mergeCell ref="B39:F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  <rowBreaks count="2" manualBreakCount="2">
    <brk id="24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2019-09-12T11:16:06Z</cp:lastPrinted>
  <dcterms:created xsi:type="dcterms:W3CDTF">2019-09-02T12:57:18Z</dcterms:created>
  <dcterms:modified xsi:type="dcterms:W3CDTF">2019-09-12T11:16:43Z</dcterms:modified>
  <cp:category/>
  <cp:version/>
  <cp:contentType/>
  <cp:contentStatus/>
</cp:coreProperties>
</file>