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U:\05_VEŘEJNÉ ZAKÁZKY\00_DNS_2019-2023\06_Veřejná zakázka_III.Q_2019_Těžební činnosti\15_Zakázka__39169\01_Zadávací dokumentace\"/>
    </mc:Choice>
  </mc:AlternateContent>
  <xr:revisionPtr revIDLastSave="0" documentId="13_ncr:1_{6F6DC6A6-4CFC-4B86-815F-F1641586F67D}"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<sst xmlns="http://schemas.openxmlformats.org/spreadsheetml/2006/main" count="97" uniqueCount="53">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</sst>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t="str">
        <f>TAB!$G$14</f>
        <v>1, 2, 3, 4, 5</v>
      </c>
      <c r="K2" s="32"/>
      <c r="L2" s="52" t="s">
        <v>49</v>
      </c>
      <c r="M2" s="59">
        <f>TAB!$G$15</f>
        <v>39169</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43738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2</v>
      </c>
      <c r="I6" s="84">
        <f>TAB!M4</f>
        <v>20</v>
      </c>
      <c r="J6" s="84">
        <f>TAB!N4</f>
        <v>420</v>
      </c>
      <c r="K6" s="84">
        <f>TAB!O4</f>
        <v>1230</v>
      </c>
      <c r="L6" s="85">
        <f>TAB!P4</f>
        <v>2015</v>
      </c>
      <c r="M6" s="86">
        <f t="shared" ref="M6:M16" si="0">SUM(E6:L6)</f>
        <v>3687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1</v>
      </c>
      <c r="I8" s="74">
        <f>TAB!M5</f>
        <v>1</v>
      </c>
      <c r="J8" s="74">
        <f>TAB!N5</f>
        <v>1</v>
      </c>
      <c r="K8" s="74">
        <f>TAB!O5</f>
        <v>5</v>
      </c>
      <c r="L8" s="75">
        <f>TAB!P5</f>
        <v>5</v>
      </c>
      <c r="M8" s="76">
        <f t="shared" si="0"/>
        <v>13</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4" t="s">
        <v>47</v>
      </c>
      <c r="C10" s="100" t="s">
        <v>11</v>
      </c>
      <c r="D10" s="81" t="s">
        <v>13</v>
      </c>
      <c r="E10" s="82">
        <f>TAB!I6</f>
        <v>0</v>
      </c>
      <c r="F10" s="83">
        <f>TAB!J6</f>
        <v>0</v>
      </c>
      <c r="G10" s="84">
        <f>TAB!K6</f>
        <v>0</v>
      </c>
      <c r="H10" s="84">
        <f>TAB!L6</f>
        <v>0</v>
      </c>
      <c r="I10" s="84">
        <f>TAB!M6</f>
        <v>300</v>
      </c>
      <c r="J10" s="84">
        <f>TAB!N6</f>
        <v>0</v>
      </c>
      <c r="K10" s="84">
        <f>TAB!O6</f>
        <v>0</v>
      </c>
      <c r="L10" s="85">
        <f>TAB!P6</f>
        <v>0</v>
      </c>
      <c r="M10" s="86">
        <f t="shared" ref="M10" si="1">SUM(E10:L10)</f>
        <v>300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O6" sqref="O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v>2</v>
      </c>
      <c r="M4" s="61">
        <v>20</v>
      </c>
      <c r="N4" s="61">
        <v>420</v>
      </c>
      <c r="O4" s="61">
        <v>1230</v>
      </c>
      <c r="P4" s="62">
        <v>2015</v>
      </c>
    </row>
    <row r="5" spans="2:16" ht="30" customHeight="1" thickBot="1" x14ac:dyDescent="0.3">
      <c r="B5" t="s">
        <v>21</v>
      </c>
      <c r="D5">
        <v>3</v>
      </c>
      <c r="E5" s="140"/>
      <c r="F5" s="129"/>
      <c r="G5" s="63" t="s">
        <v>12</v>
      </c>
      <c r="H5" s="67" t="s">
        <v>37</v>
      </c>
      <c r="I5" s="70"/>
      <c r="J5" s="64"/>
      <c r="K5" s="64"/>
      <c r="L5" s="64">
        <v>1</v>
      </c>
      <c r="M5" s="64">
        <v>1</v>
      </c>
      <c r="N5" s="64">
        <v>1</v>
      </c>
      <c r="O5" s="64">
        <v>5</v>
      </c>
      <c r="P5" s="65">
        <v>5</v>
      </c>
    </row>
    <row r="6" spans="2:16" ht="30" customHeight="1" thickTop="1" x14ac:dyDescent="0.25">
      <c r="E6" s="139">
        <v>2</v>
      </c>
      <c r="F6" s="128" t="s">
        <v>41</v>
      </c>
      <c r="G6" s="60" t="s">
        <v>11</v>
      </c>
      <c r="H6" s="66" t="s">
        <v>37</v>
      </c>
      <c r="I6" s="69"/>
      <c r="J6" s="61"/>
      <c r="K6" s="61"/>
      <c r="L6" s="61"/>
      <c r="M6" s="61">
        <v>300</v>
      </c>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39169</v>
      </c>
    </row>
    <row r="16" spans="2:16" x14ac:dyDescent="0.25">
      <c r="F16" s="55"/>
    </row>
    <row r="21" spans="6:6" x14ac:dyDescent="0.25">
      <c r="F21">
        <f>COUNT(TAB!I4:P4,TAB!I5:P5,TAB!I6:P6,TAB!I7:P7,TAB!I8:P8,TAB!I9:P9,TAB!I10:P10,TAB!I11:P11)</f>
        <v>11</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2019-07-23T09:11:45Z</dcterms:modified>
</cp:coreProperties>
</file>