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30" tabRatio="742" firstSheet="1" activeTab="1"/>
  </bookViews>
  <sheets>
    <sheet name="Souhrnný list_nabídková cena" sheetId="15" r:id="rId1"/>
    <sheet name="1. místnost - název" sheetId="11" r:id="rId2"/>
  </sheets>
  <definedNames/>
  <calcPr calcId="162913"/>
</workbook>
</file>

<file path=xl/sharedStrings.xml><?xml version="1.0" encoding="utf-8"?>
<sst xmlns="http://schemas.openxmlformats.org/spreadsheetml/2006/main" count="59" uniqueCount="44">
  <si>
    <t>NÁZEV VÝROBKU</t>
  </si>
  <si>
    <t>MÍSTNOST</t>
  </si>
  <si>
    <t>POČET KS CELKEM</t>
  </si>
  <si>
    <t xml:space="preserve"> cena v Kč bez DPH celkem za položku</t>
  </si>
  <si>
    <t>cena v Kč bez DPH/ks (s montáží a dopravou)</t>
  </si>
  <si>
    <t>POPIS VÝROBKU</t>
  </si>
  <si>
    <t>N3013</t>
  </si>
  <si>
    <t>N3014</t>
  </si>
  <si>
    <t>OZNAČENÍ VÝROBKU</t>
  </si>
  <si>
    <t>M - laboratoř</t>
  </si>
  <si>
    <t>M - MVV</t>
  </si>
  <si>
    <t>M - šatna</t>
  </si>
  <si>
    <t>M - učebna</t>
  </si>
  <si>
    <t>N1020</t>
  </si>
  <si>
    <t>N1021,N1022</t>
  </si>
  <si>
    <t>N1023</t>
  </si>
  <si>
    <t>N1024a</t>
  </si>
  <si>
    <t>N2014</t>
  </si>
  <si>
    <t>N2016</t>
  </si>
  <si>
    <t>N3011</t>
  </si>
  <si>
    <t>CELKEM</t>
  </si>
  <si>
    <t>celková cena za nábytek bez DPH</t>
  </si>
  <si>
    <t>Příloha č. 1 - Položkový rozpočet_Technická specifikace: celková nabídková cena</t>
  </si>
  <si>
    <t>cena celkem v Kč bez DPH</t>
  </si>
  <si>
    <t>cena celkem v Kč včetně DPH</t>
  </si>
  <si>
    <t>Název účastníka:</t>
  </si>
  <si>
    <t>ZÁRUKA</t>
  </si>
  <si>
    <t>Lavice</t>
  </si>
  <si>
    <t>Pracovní stůl nastavitelný</t>
  </si>
  <si>
    <t>Pracovní stůl nastavitelný klikou</t>
  </si>
  <si>
    <t>Pracovní stůl</t>
  </si>
  <si>
    <t>Otočná židle</t>
  </si>
  <si>
    <t>Židle</t>
  </si>
  <si>
    <t>B2370</t>
  </si>
  <si>
    <r>
      <t>MENDELU, budova B, místnost č. B2370</t>
    </r>
    <r>
      <rPr>
        <b/>
        <sz val="20"/>
        <rFont val="Calibri"/>
        <family val="2"/>
        <scheme val="minor"/>
      </rPr>
      <t xml:space="preserve"> - TECHNICKÁ SPECIFIKACE NÁBYTKU</t>
    </r>
  </si>
  <si>
    <t>5 let</t>
  </si>
  <si>
    <t>ROZMĚRY (výška x šířka x hloubka) v mm</t>
  </si>
  <si>
    <t>viz Příloha č. 2 - Vizualizace</t>
  </si>
  <si>
    <t xml:space="preserve">Lavice žákovská jednomístná, výškově stavitelná, s úložným drátěným košem pod deskou, velikost 3 - 7 (dle ČSN EN 1729-1 a ČSN EN 1729-2 +A1). Pracovní deska LTD 700 x 500 mm, tl. desky 18 mm, hrana ABS 2 mm, barva buk. Konstrukce lavice kovová, barevné provedení kovových částí nástřik hliník, pravděpodobně RAL 9006. </t>
  </si>
  <si>
    <r>
      <t xml:space="preserve">Pracovní stůl výškově stavitelný po 25 mm. Pracovní deska LTD 1200 x 800 mm, tl. desky 18 mm, hrana ABS 2 mm, barva světle šedá, včetně 1 ks kabelové průchodky zabudované v desce stolu, barva stříbrná, </t>
    </r>
    <r>
      <rPr>
        <sz val="11"/>
        <rFont val="Calibri"/>
        <family val="2"/>
      </rPr>
      <t>ø 80 mm a 1 ks vertikálního svodu kabelů, barva stříbrná.</t>
    </r>
    <r>
      <rPr>
        <sz val="11"/>
        <rFont val="Calibri"/>
        <family val="2"/>
        <scheme val="minor"/>
      </rPr>
      <t xml:space="preserve"> Konstrukce stolu - samonosná kovová rámová podnož bez viditelných spojů, profily 40 x 40 mm, barva nástřik hliník, pravděpodobně RAL 9006.</t>
    </r>
  </si>
  <si>
    <t>Pracovní stúl výškově stavitelný pomocí ručního ovládání (kliky). Pracovní deska LTD 1200 x 800 mm, tl. desky 25 mm, hrana ABS 2 mm, barva světle šedá, včetně 1 ks kabelové průchodky zabudované v desce stolu, barva stříbrná, ø 80 mm a 1 ks vertikálního svodu kabelů, barva stříbrná. Konstrukce stolu - samonosná podnož z hliníkových profilů, barva nástřik hliník, pravděpodobně RAL 9006.</t>
  </si>
  <si>
    <r>
      <t xml:space="preserve">Pracovní stůl pevné výšky. Pracovní deska LTD 1200 x 1200 mm, tl. desky 18 mm, hrana ABS 2 mm, barva světle šedá, včetně 1 ks kabelové průchodky zabudované v desce stolu, barva stříbrná, ø 80 mm a 1 ks vertikálního svodu kabelů, barva stříbrná. Konstrukce stolu - samonosná kovová rámová podnož bez viditelných spojů, profily 40 x 40 mm, barva nástřik hliník, pravděpodobně RAL 9006. </t>
    </r>
    <r>
      <rPr>
        <u val="single"/>
        <sz val="11"/>
        <rFont val="Calibri"/>
        <family val="2"/>
        <scheme val="minor"/>
      </rPr>
      <t>Možnost rektifikace</t>
    </r>
    <r>
      <rPr>
        <sz val="11"/>
        <rFont val="Calibri"/>
        <family val="2"/>
        <scheme val="minor"/>
      </rPr>
      <t>.</t>
    </r>
  </si>
  <si>
    <t xml:space="preserve">Otočná židle s kolečky, výškově nastavitelná plynovým pístem. Výšková nastavitelnost 440 - 570 mm, velikost 5 - 7, barva rámu RAL 9006. Sedák spolu s opěrákem - polypropylénová sedadlová skořepina světle zelená - barva pravděpodobně PANTONE 376. </t>
  </si>
  <si>
    <r>
      <t xml:space="preserve">Židle s pružnou ocelovou kostrou. Kostra ocelová pérová, barva rámu RAL 9006, </t>
    </r>
    <r>
      <rPr>
        <u val="single"/>
        <sz val="11"/>
        <rFont val="Calibri"/>
        <family val="2"/>
        <scheme val="minor"/>
      </rPr>
      <t>opatřena kluzáky s filcem</t>
    </r>
    <r>
      <rPr>
        <sz val="11"/>
        <rFont val="Calibri"/>
        <family val="2"/>
        <scheme val="minor"/>
      </rPr>
      <t xml:space="preserve">. Výška sedáku 460 mm. Sedák spolu s opěrákem - polypropylénová sedadlová skořepina světle zelená - barva pravděpodobně PANTONE 376.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</si>
</sst>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1"/>
      <name val="Calibri"/>
      <family val="2"/>
    </font>
    <font>
      <u val="single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0" xfId="0" applyFont="1"/>
    <xf numFmtId="0" fontId="5" fillId="0" borderId="0" xfId="0" applyFont="1"/>
    <xf numFmtId="0" fontId="4" fillId="0" borderId="4" xfId="0" applyFont="1" applyBorder="1"/>
    <xf numFmtId="0" fontId="3" fillId="0" borderId="4" xfId="0" applyFont="1" applyBorder="1"/>
    <xf numFmtId="164" fontId="3" fillId="0" borderId="4" xfId="0" applyNumberFormat="1" applyFont="1" applyBorder="1"/>
    <xf numFmtId="0" fontId="6" fillId="0" borderId="4" xfId="0" applyFont="1" applyBorder="1"/>
    <xf numFmtId="164" fontId="6" fillId="0" borderId="4" xfId="0" applyNumberFormat="1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" fontId="3" fillId="3" borderId="4" xfId="0" applyNumberFormat="1" applyFont="1" applyFill="1" applyBorder="1" applyProtection="1">
      <protection locked="0"/>
    </xf>
    <xf numFmtId="4" fontId="6" fillId="3" borderId="4" xfId="0" applyNumberFormat="1" applyFont="1" applyFill="1" applyBorder="1" applyProtection="1">
      <protection locked="0"/>
    </xf>
    <xf numFmtId="4" fontId="0" fillId="3" borderId="4" xfId="0" applyNumberFormat="1" applyFill="1" applyBorder="1" applyAlignment="1" applyProtection="1">
      <alignment horizontal="center" vertical="top" wrapText="1"/>
      <protection locked="0"/>
    </xf>
    <xf numFmtId="0" fontId="7" fillId="0" borderId="0" xfId="0" applyFont="1"/>
    <xf numFmtId="0" fontId="0" fillId="0" borderId="4" xfId="0" applyBorder="1" applyAlignment="1">
      <alignment horizontal="center" vertical="top" wrapText="1"/>
    </xf>
    <xf numFmtId="164" fontId="0" fillId="2" borderId="4" xfId="0" applyNumberFormat="1" applyFill="1" applyBorder="1" applyAlignment="1">
      <alignment horizontal="center" vertical="top" wrapText="1"/>
    </xf>
    <xf numFmtId="0" fontId="0" fillId="0" borderId="4" xfId="0" applyBorder="1"/>
    <xf numFmtId="44" fontId="0" fillId="0" borderId="4" xfId="0" applyNumberFormat="1" applyBorder="1"/>
    <xf numFmtId="0" fontId="0" fillId="0" borderId="4" xfId="0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4" fontId="9" fillId="3" borderId="4" xfId="0" applyNumberFormat="1" applyFont="1" applyFill="1" applyBorder="1" applyAlignment="1" applyProtection="1">
      <alignment horizontal="center" vertical="top" wrapText="1"/>
      <protection locked="0"/>
    </xf>
    <xf numFmtId="164" fontId="9" fillId="2" borderId="4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0" fillId="0" borderId="0" xfId="0" applyAlignment="1">
      <alignment vertical="top"/>
    </xf>
    <xf numFmtId="0" fontId="10" fillId="0" borderId="5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3" borderId="6" xfId="0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0" fillId="0" borderId="4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9</xdr:row>
      <xdr:rowOff>0</xdr:rowOff>
    </xdr:from>
    <xdr:to>
      <xdr:col>10</xdr:col>
      <xdr:colOff>1343025</xdr:colOff>
      <xdr:row>9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97125" y="6638925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C4" sqref="C4:C17"/>
    </sheetView>
  </sheetViews>
  <sheetFormatPr defaultColWidth="9.140625" defaultRowHeight="15"/>
  <cols>
    <col min="1" max="1" width="23.57421875" style="0" customWidth="1"/>
    <col min="2" max="2" width="37.7109375" style="0" customWidth="1"/>
    <col min="3" max="3" width="34.7109375" style="0" customWidth="1"/>
  </cols>
  <sheetData>
    <row r="1" ht="18.75">
      <c r="A1" s="5" t="s">
        <v>22</v>
      </c>
    </row>
    <row r="2" spans="1:3" ht="18.75">
      <c r="A2" s="16" t="s">
        <v>25</v>
      </c>
      <c r="B2" s="35"/>
      <c r="C2" s="35"/>
    </row>
    <row r="3" spans="1:3" ht="18.75">
      <c r="A3" s="7"/>
      <c r="B3" s="6" t="s">
        <v>23</v>
      </c>
      <c r="C3" s="6" t="s">
        <v>24</v>
      </c>
    </row>
    <row r="4" spans="1:3" ht="18.75">
      <c r="A4" s="7" t="s">
        <v>9</v>
      </c>
      <c r="B4" s="8">
        <f>'1. místnost - název'!I9</f>
        <v>0</v>
      </c>
      <c r="C4" s="13"/>
    </row>
    <row r="5" spans="1:3" ht="18.75">
      <c r="A5" s="7" t="s">
        <v>10</v>
      </c>
      <c r="B5" s="8" t="e">
        <f>#REF!</f>
        <v>#REF!</v>
      </c>
      <c r="C5" s="13"/>
    </row>
    <row r="6" spans="1:3" ht="18.75">
      <c r="A6" s="7" t="s">
        <v>11</v>
      </c>
      <c r="B6" s="8" t="e">
        <f>#REF!</f>
        <v>#REF!</v>
      </c>
      <c r="C6" s="13"/>
    </row>
    <row r="7" spans="1:3" ht="18.75">
      <c r="A7" s="7" t="s">
        <v>12</v>
      </c>
      <c r="B7" s="8" t="e">
        <f>#REF!</f>
        <v>#REF!</v>
      </c>
      <c r="C7" s="13"/>
    </row>
    <row r="8" spans="1:3" ht="18.75">
      <c r="A8" s="7" t="s">
        <v>13</v>
      </c>
      <c r="B8" s="8" t="e">
        <f>#REF!</f>
        <v>#REF!</v>
      </c>
      <c r="C8" s="13"/>
    </row>
    <row r="9" spans="1:3" ht="18.75">
      <c r="A9" s="7" t="s">
        <v>14</v>
      </c>
      <c r="B9" s="8" t="e">
        <f>#REF!</f>
        <v>#REF!</v>
      </c>
      <c r="C9" s="13"/>
    </row>
    <row r="10" spans="1:3" ht="18.75">
      <c r="A10" s="7" t="s">
        <v>15</v>
      </c>
      <c r="B10" s="8" t="e">
        <f>#REF!</f>
        <v>#REF!</v>
      </c>
      <c r="C10" s="13"/>
    </row>
    <row r="11" spans="1:3" ht="18.75">
      <c r="A11" s="7" t="s">
        <v>16</v>
      </c>
      <c r="B11" s="8" t="e">
        <f>#REF!</f>
        <v>#REF!</v>
      </c>
      <c r="C11" s="13"/>
    </row>
    <row r="12" spans="1:3" ht="18.75">
      <c r="A12" s="7" t="s">
        <v>17</v>
      </c>
      <c r="B12" s="8" t="e">
        <f>#REF!</f>
        <v>#REF!</v>
      </c>
      <c r="C12" s="13"/>
    </row>
    <row r="13" spans="1:3" ht="18.75">
      <c r="A13" s="7" t="s">
        <v>18</v>
      </c>
      <c r="B13" s="8" t="e">
        <f>#REF!</f>
        <v>#REF!</v>
      </c>
      <c r="C13" s="13"/>
    </row>
    <row r="14" spans="1:3" ht="18.75">
      <c r="A14" s="7" t="s">
        <v>19</v>
      </c>
      <c r="B14" s="8" t="e">
        <f>#REF!</f>
        <v>#REF!</v>
      </c>
      <c r="C14" s="13"/>
    </row>
    <row r="15" spans="1:3" ht="18.75">
      <c r="A15" s="7" t="s">
        <v>6</v>
      </c>
      <c r="B15" s="8" t="e">
        <f>#REF!</f>
        <v>#REF!</v>
      </c>
      <c r="C15" s="13"/>
    </row>
    <row r="16" spans="1:3" ht="18.75">
      <c r="A16" s="7" t="s">
        <v>7</v>
      </c>
      <c r="B16" s="8" t="e">
        <f>#REF!</f>
        <v>#REF!</v>
      </c>
      <c r="C16" s="13"/>
    </row>
    <row r="17" spans="1:3" ht="23.25">
      <c r="A17" s="9" t="s">
        <v>20</v>
      </c>
      <c r="B17" s="10" t="e">
        <f>SUM(B4:B16)</f>
        <v>#REF!</v>
      </c>
      <c r="C17" s="14"/>
    </row>
  </sheetData>
  <sheetProtection algorithmName="SHA-512" hashValue="rnkVx/wWWzKWhQzBZe5X4fUayQrc9sgyaD92c1eKf2dhXXf1ybs2V4MO1Cp3J6H0B5Fz0AQar2xD9dKaDdydcw==" saltValue="Ry+FgO1Om6B9GQYypndqXg==" spinCount="100000" sheet="1" objects="1" scenarios="1"/>
  <mergeCells count="1">
    <mergeCell ref="B2:C2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workbookViewId="0" topLeftCell="A1">
      <selection activeCell="E3" sqref="E3"/>
    </sheetView>
  </sheetViews>
  <sheetFormatPr defaultColWidth="9.140625" defaultRowHeight="15"/>
  <cols>
    <col min="1" max="1" width="18.57421875" style="0" customWidth="1"/>
    <col min="2" max="2" width="30.7109375" style="0" customWidth="1"/>
    <col min="3" max="3" width="78.140625" style="0" customWidth="1"/>
    <col min="4" max="4" width="25.57421875" style="0" customWidth="1"/>
    <col min="5" max="6" width="15.7109375" style="0" customWidth="1"/>
    <col min="8" max="8" width="12.57421875" style="0" customWidth="1"/>
    <col min="9" max="9" width="20.28125" style="0" customWidth="1"/>
    <col min="10" max="10" width="13.7109375" style="0" customWidth="1"/>
    <col min="11" max="11" width="30.7109375" style="28" customWidth="1"/>
  </cols>
  <sheetData>
    <row r="1" spans="1:9" ht="27" thickBot="1">
      <c r="A1" s="36" t="s">
        <v>34</v>
      </c>
      <c r="B1" s="36"/>
      <c r="C1" s="36"/>
      <c r="D1" s="36"/>
      <c r="E1" s="36"/>
      <c r="F1" s="36"/>
      <c r="G1" s="36"/>
      <c r="H1" s="36"/>
      <c r="I1" s="36"/>
    </row>
    <row r="2" spans="1:11" ht="60.75" thickTop="1">
      <c r="A2" s="3" t="s">
        <v>8</v>
      </c>
      <c r="B2" s="11" t="s">
        <v>0</v>
      </c>
      <c r="C2" s="12" t="s">
        <v>5</v>
      </c>
      <c r="D2" s="34" t="s">
        <v>36</v>
      </c>
      <c r="E2" s="11" t="s">
        <v>26</v>
      </c>
      <c r="F2" s="11" t="s">
        <v>1</v>
      </c>
      <c r="G2" s="11" t="s">
        <v>2</v>
      </c>
      <c r="H2" s="1" t="s">
        <v>4</v>
      </c>
      <c r="I2" s="2" t="s">
        <v>3</v>
      </c>
      <c r="J2" s="29"/>
      <c r="K2" s="32"/>
    </row>
    <row r="3" spans="1:11" ht="60" customHeight="1">
      <c r="A3" s="17">
        <v>1</v>
      </c>
      <c r="B3" s="21" t="s">
        <v>27</v>
      </c>
      <c r="C3" s="24" t="s">
        <v>38</v>
      </c>
      <c r="D3" s="22" t="s">
        <v>37</v>
      </c>
      <c r="E3" s="22" t="s">
        <v>35</v>
      </c>
      <c r="F3" s="17" t="s">
        <v>33</v>
      </c>
      <c r="G3" s="17">
        <v>10</v>
      </c>
      <c r="H3" s="15"/>
      <c r="I3" s="18">
        <f>H3*G3</f>
        <v>0</v>
      </c>
      <c r="J3" s="33"/>
      <c r="K3" s="32"/>
    </row>
    <row r="4" spans="1:11" s="27" customFormat="1" ht="75" customHeight="1">
      <c r="A4" s="22">
        <v>2</v>
      </c>
      <c r="B4" s="23" t="s">
        <v>28</v>
      </c>
      <c r="C4" s="24" t="s">
        <v>39</v>
      </c>
      <c r="D4" s="22" t="s">
        <v>37</v>
      </c>
      <c r="E4" s="22" t="s">
        <v>35</v>
      </c>
      <c r="F4" s="17" t="s">
        <v>33</v>
      </c>
      <c r="G4" s="22">
        <v>1</v>
      </c>
      <c r="H4" s="25"/>
      <c r="I4" s="26">
        <f>H4*G4</f>
        <v>0</v>
      </c>
      <c r="J4" s="33"/>
      <c r="K4" s="32"/>
    </row>
    <row r="5" spans="1:11" ht="75" customHeight="1">
      <c r="A5" s="17">
        <v>3</v>
      </c>
      <c r="B5" s="21" t="s">
        <v>29</v>
      </c>
      <c r="C5" s="24" t="s">
        <v>40</v>
      </c>
      <c r="D5" s="17" t="s">
        <v>37</v>
      </c>
      <c r="E5" s="22" t="s">
        <v>35</v>
      </c>
      <c r="F5" s="17" t="s">
        <v>33</v>
      </c>
      <c r="G5" s="17">
        <v>1</v>
      </c>
      <c r="H5" s="15"/>
      <c r="I5" s="18">
        <f aca="true" t="shared" si="0" ref="I5:I8">H5*G5</f>
        <v>0</v>
      </c>
      <c r="J5" s="33"/>
      <c r="K5" s="30"/>
    </row>
    <row r="6" spans="1:11" ht="75" customHeight="1">
      <c r="A6" s="17">
        <v>4</v>
      </c>
      <c r="B6" s="21" t="s">
        <v>30</v>
      </c>
      <c r="C6" s="24" t="s">
        <v>41</v>
      </c>
      <c r="D6" s="17" t="s">
        <v>37</v>
      </c>
      <c r="E6" s="22" t="s">
        <v>35</v>
      </c>
      <c r="F6" s="17" t="s">
        <v>33</v>
      </c>
      <c r="G6" s="17">
        <v>1</v>
      </c>
      <c r="H6" s="15"/>
      <c r="I6" s="26">
        <f t="shared" si="0"/>
        <v>0</v>
      </c>
      <c r="J6" s="33"/>
      <c r="K6" s="31"/>
    </row>
    <row r="7" spans="1:11" ht="75" customHeight="1">
      <c r="A7" s="17">
        <v>5</v>
      </c>
      <c r="B7" s="21" t="s">
        <v>31</v>
      </c>
      <c r="C7" s="24" t="s">
        <v>42</v>
      </c>
      <c r="D7" s="22" t="s">
        <v>37</v>
      </c>
      <c r="E7" s="22" t="s">
        <v>35</v>
      </c>
      <c r="F7" s="17" t="s">
        <v>33</v>
      </c>
      <c r="G7" s="17">
        <v>3</v>
      </c>
      <c r="H7" s="15"/>
      <c r="I7" s="18">
        <f t="shared" si="0"/>
        <v>0</v>
      </c>
      <c r="J7" s="33"/>
      <c r="K7" s="31"/>
    </row>
    <row r="8" spans="1:11" ht="60" customHeight="1">
      <c r="A8" s="17">
        <v>6</v>
      </c>
      <c r="B8" s="21" t="s">
        <v>32</v>
      </c>
      <c r="C8" s="24" t="s">
        <v>43</v>
      </c>
      <c r="D8" s="17" t="s">
        <v>37</v>
      </c>
      <c r="E8" s="22" t="s">
        <v>35</v>
      </c>
      <c r="F8" s="17" t="s">
        <v>33</v>
      </c>
      <c r="G8" s="17">
        <v>4</v>
      </c>
      <c r="H8" s="15"/>
      <c r="I8" s="26">
        <f t="shared" si="0"/>
        <v>0</v>
      </c>
      <c r="J8" s="33"/>
      <c r="K8" s="31"/>
    </row>
    <row r="9" spans="1:9" ht="15">
      <c r="A9" s="19"/>
      <c r="B9" s="37" t="s">
        <v>21</v>
      </c>
      <c r="C9" s="37"/>
      <c r="D9" s="37"/>
      <c r="E9" s="37"/>
      <c r="F9" s="37"/>
      <c r="G9" s="37"/>
      <c r="H9" s="37"/>
      <c r="I9" s="20">
        <f>SUM(I3:I8)</f>
        <v>0</v>
      </c>
    </row>
    <row r="10" ht="15"/>
    <row r="12" ht="18.75">
      <c r="A12" s="4"/>
    </row>
  </sheetData>
  <sheetProtection algorithmName="SHA-512" hashValue="U7bN1BT2PWoYWC7yLcIU2+T3M87DbaVOaQKaVzbgbHOmH1HVPNjg3cOo1fbGHofrZjJW/KmMegs0J2Yevwb3Jw==" saltValue="tNyeCWHH9wY6QFF9X4NNDA==" spinCount="100000" sheet="1" objects="1" scenarios="1"/>
  <mergeCells count="2">
    <mergeCell ref="A1:I1"/>
    <mergeCell ref="B9:H9"/>
  </mergeCells>
  <printOptions/>
  <pageMargins left="0.7" right="0.7" top="0.787401575" bottom="0.787401575" header="0.3" footer="0.3"/>
  <pageSetup fitToHeight="0" fitToWidth="1" horizontalDpi="1200" verticalDpi="12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2019-05-16T14:12:04Z</cp:lastPrinted>
  <dcterms:created xsi:type="dcterms:W3CDTF">2017-11-15T08:19:42Z</dcterms:created>
  <dcterms:modified xsi:type="dcterms:W3CDTF">2019-05-16T14:13:25Z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