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30"/>
  </bookViews>
  <sheets>
    <sheet name="PRO VZ " sheetId="3" r:id="rId1"/>
  </sheets>
  <calcPr calcId="145621"/>
</workbook>
</file>

<file path=xl/calcChain.xml><?xml version="1.0" encoding="utf-8"?>
<calcChain xmlns="http://schemas.openxmlformats.org/spreadsheetml/2006/main">
  <c r="O6" i="3" l="1"/>
  <c r="O7" i="3"/>
  <c r="O8" i="3"/>
  <c r="O9" i="3"/>
  <c r="O10" i="3"/>
  <c r="O11" i="3"/>
  <c r="O12" i="3"/>
  <c r="O13" i="3"/>
  <c r="O14" i="3"/>
  <c r="O5" i="3"/>
  <c r="O15" i="3" l="1"/>
  <c r="J13" i="3"/>
  <c r="L6" i="3"/>
</calcChain>
</file>

<file path=xl/sharedStrings.xml><?xml version="1.0" encoding="utf-8"?>
<sst xmlns="http://schemas.openxmlformats.org/spreadsheetml/2006/main" count="78" uniqueCount="63">
  <si>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</si>
  <si>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</si>
  <si>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</si>
  <si>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</si>
  <si>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</si>
  <si>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</si>
  <si>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</si>
  <si>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</si>
  <si>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</si>
  <si>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</si>
  <si>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</si>
  <si>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</si>
  <si>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</si>
  <si>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</si>
  <si>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</si>
  <si>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</si>
  <si>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</si>
  <si>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</si>
  <si>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</si>
  <si>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</si>
  <si>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</si>
  <si>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</si>
  <si>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</si>
  <si>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  <charset val="238"/>
      </rPr>
      <t>za jednotku</t>
    </r>
  </si>
  <si>
    <t>Cena celkem</t>
  </si>
  <si>
    <t>max 1 l</t>
  </si>
  <si>
    <t>Kč/l</t>
  </si>
  <si>
    <t>max 5 l</t>
  </si>
  <si>
    <t>Kč/kg</t>
  </si>
  <si>
    <t>suspenzní koncentrát</t>
  </si>
  <si>
    <t>emulgovatelný koncentrát</t>
  </si>
  <si>
    <t>emulze oleje ve vodě</t>
  </si>
  <si>
    <t>k hubení žravých a savých škůdců v obilninách a máku</t>
  </si>
  <si>
    <t>chlorpyrifos 500 g/l 
cypermethrin 50 g/l</t>
  </si>
  <si>
    <t>deltamethrin 50 g/l</t>
  </si>
  <si>
    <t>k hubení živočišných škůdců v obilninách, ovocných dřevinách, vinné révě a kukuřici seté</t>
  </si>
  <si>
    <t>alfa-cypermethrin 50 g/l</t>
  </si>
  <si>
    <t>mikroemulze na bázi světlostabilního syntetického pyrethroidu</t>
  </si>
  <si>
    <t>methoxyfenozid 240 g/l</t>
  </si>
  <si>
    <t>50 g/l Lambda-cyhalothrin</t>
  </si>
  <si>
    <t>suspenze kapsulí v kapalině</t>
  </si>
  <si>
    <t>Indoxakarb 300 g/kg</t>
  </si>
  <si>
    <t>max 0.5 kg</t>
  </si>
  <si>
    <t>Gamma-cyhalothrin 60 g/l</t>
  </si>
  <si>
    <t xml:space="preserve">suspenze kapsulí   </t>
  </si>
  <si>
    <t>olejová disperze</t>
  </si>
  <si>
    <r>
      <t>Hexythiazox</t>
    </r>
    <r>
      <rPr>
        <sz val="11"/>
        <color theme="1"/>
        <rFont val="Calibri"/>
        <family val="2"/>
        <charset val="238"/>
        <scheme val="minor"/>
      </rPr>
      <t xml:space="preserve"> 100 g/kg </t>
    </r>
  </si>
  <si>
    <t>Smáčitelný prášek</t>
  </si>
  <si>
    <t>k hubení svilušek v révě vinné</t>
  </si>
  <si>
    <t>k ochraně
jabloní proti obaleči jablečnému, jádrovin proti pupenovým a slupkovým obalečům, révy vinné proti
obalečům, slivoní proti obaleči švestkovému a kukuřice seté proti zavíječi kukuřičnému a černopásce
bavlníkové</t>
  </si>
  <si>
    <t xml:space="preserve">max 5 l </t>
  </si>
  <si>
    <t>k hubení savého a žravého hmyzu v obilninách, kukuřici seté, cukrovce,  vojtěšce, jádrovinách, peckovinách, révě vinné</t>
  </si>
  <si>
    <t>k ochraně proti škůdcům 
jádrovin, révy vinné, kukuřice</t>
  </si>
  <si>
    <t>ve vodě dispergovatelné granule</t>
  </si>
  <si>
    <t>k ochraně polních plodin, révy proti široké škále savých a žravých škůdců</t>
  </si>
  <si>
    <t>k ochraně obilnin, hořčice bílé, máku setého proti širokému spektru živočišných
škůdců</t>
  </si>
  <si>
    <t>proti živočišným škůdcům řepky olejky, hořčice, pšenice, ječmene, žita, tritikale, ovsa, bramboru, hrachu, máku a cukrovky</t>
  </si>
  <si>
    <t>k hubení žravých a savých škůdců
v obilninách, kukuřici, máku setém</t>
  </si>
  <si>
    <t xml:space="preserve"> Deltamethrin 10 g/l                                               Thiakloprid 100 g/l </t>
  </si>
  <si>
    <r>
      <t>1</t>
    </r>
    <r>
      <rPr>
        <sz val="11"/>
        <color theme="1"/>
        <rFont val="Calibri"/>
        <family val="2"/>
        <charset val="238"/>
        <scheme val="minor"/>
      </rPr>
      <t xml:space="preserve">Zadavatel připouští obsah účinné látky v rozptylu </t>
    </r>
    <r>
      <rPr>
        <sz val="11"/>
        <color theme="1"/>
        <rFont val="Calibri"/>
        <family val="2"/>
        <charset val="238"/>
      </rPr>
      <t>± 3% z hodnoty uvedené ve sloupci B, kritéria v ostatních sloupcích musí být splněny.</t>
    </r>
  </si>
  <si>
    <t>Část č. 3 - Technická specifikace - ceník INSEKTICIDNÍCH PŘÍPRAVKŮ</t>
  </si>
  <si>
    <t>Celkem za část 3: insekticidy</t>
  </si>
  <si>
    <t>Cypermethrin 500 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</si>
</sst>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60">
    <xf numFmtId="0" fontId="0" fillId="0" borderId="0" xfId="0"/>
    <xf numFmtId="0" fontId="0" fillId="0" borderId="0" xfId="0" applyProtection="1"/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8" fillId="5" borderId="1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64" fontId="7" fillId="7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165" fontId="1" fillId="4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1" fillId="6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164" fontId="1" fillId="8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164" fontId="8" fillId="8" borderId="1" xfId="0" applyNumberFormat="1" applyFont="1" applyFill="1" applyBorder="1" applyAlignment="1" applyProtection="1">
      <alignment horizontal="center" vertical="center"/>
    </xf>
    <xf numFmtId="164" fontId="7" fillId="8" borderId="1" xfId="0" applyNumberFormat="1" applyFont="1" applyFill="1" applyBorder="1" applyAlignment="1" applyProtection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7" fillId="7" borderId="1" xfId="0" applyNumberFormat="1" applyFont="1" applyFill="1" applyBorder="1" applyAlignment="1" applyProtection="1">
      <alignment horizontal="center" vertical="center"/>
      <protection locked="0"/>
    </xf>
    <xf numFmtId="4" fontId="4" fillId="7" borderId="1" xfId="0" applyNumberFormat="1" applyFont="1" applyFill="1" applyBorder="1" applyAlignment="1" applyProtection="1">
      <alignment horizontal="right" vertical="center"/>
      <protection locked="0"/>
    </xf>
    <xf numFmtId="0" fontId="7" fillId="7" borderId="8" xfId="0" applyFont="1" applyFill="1" applyBorder="1" applyAlignment="1" applyProtection="1">
      <alignment horizontal="center" vertical="center" wrapText="1"/>
    </xf>
    <xf numFmtId="0" fontId="9" fillId="9" borderId="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64" fontId="8" fillId="5" borderId="8" xfId="0" applyNumberFormat="1" applyFont="1" applyFill="1" applyBorder="1" applyAlignment="1" applyProtection="1">
      <alignment horizontal="center" vertical="center"/>
    </xf>
    <xf numFmtId="164" fontId="7" fillId="7" borderId="8" xfId="0" applyNumberFormat="1" applyFont="1" applyFill="1" applyBorder="1" applyAlignment="1" applyProtection="1">
      <alignment horizontal="center" vertical="center"/>
    </xf>
    <xf numFmtId="4" fontId="4" fillId="7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164" fontId="1" fillId="8" borderId="8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Border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6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Protection="1">
      <protection locked="0"/>
    </xf>
  </cellXfs>
  <cellStyles count="3">
    <cellStyle name="Excel Built-in Normal" xfId="2"/>
    <cellStyle name="Item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7"/>
  <sheetViews>
    <sheetView tabSelected="1" topLeftCell="A5" zoomScaleNormal="100" workbookViewId="0">
      <pane xSplit="22245" topLeftCell="S1"/>
      <selection activeCell="M8" sqref="M8"/>
      <selection pane="topRight" activeCell="V10" sqref="V10"/>
    </sheetView>
  </sheetViews>
  <sheetFormatPr defaultRowHeight="15" x14ac:dyDescent="0.25"/>
  <cols>
    <col min="1" max="1" width="3.28515625" style="1" bestFit="1" customWidth="1"/>
    <col min="2" max="2" width="44.140625" style="1" customWidth="1"/>
    <col min="3" max="3" width="42.85546875" style="1" customWidth="1"/>
    <col min="4" max="4" width="26.42578125" style="1" bestFit="1" customWidth="1"/>
    <col min="5" max="5" width="19.28515625" style="1" customWidth="1"/>
    <col min="6" max="6" width="14.7109375" style="1" customWidth="1"/>
    <col min="7" max="7" width="10.42578125" style="1" customWidth="1"/>
    <col min="8" max="8" width="14.5703125" style="1" hidden="1" customWidth="1"/>
    <col min="9" max="9" width="17" style="1" customWidth="1"/>
    <col min="10" max="10" width="15" style="1" hidden="1" customWidth="1"/>
    <col min="11" max="11" width="10" style="1" hidden="1" customWidth="1"/>
    <col min="12" max="12" width="18.140625" style="1" hidden="1" customWidth="1"/>
    <col min="13" max="13" width="9.140625" style="1" customWidth="1"/>
    <col min="14" max="14" width="5.28515625" style="1" customWidth="1"/>
    <col min="15" max="15" width="16.42578125" style="1" customWidth="1"/>
    <col min="16" max="16384" width="9.140625" style="1"/>
  </cols>
  <sheetData>
    <row r="1" spans="1:15" x14ac:dyDescent="0.2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15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/>
      <c r="I3" s="16" t="s">
        <v>7</v>
      </c>
      <c r="J3" s="16"/>
      <c r="K3" s="16"/>
      <c r="L3" s="16"/>
      <c r="M3" s="16" t="s">
        <v>8</v>
      </c>
      <c r="N3" s="16" t="s">
        <v>9</v>
      </c>
      <c r="O3" s="16" t="s">
        <v>10</v>
      </c>
    </row>
    <row r="4" spans="1:15" ht="84" customHeight="1" x14ac:dyDescent="0.25">
      <c r="A4" s="31" t="s">
        <v>11</v>
      </c>
      <c r="B4" s="2" t="s">
        <v>12</v>
      </c>
      <c r="C4" s="31" t="s">
        <v>13</v>
      </c>
      <c r="D4" s="31" t="s">
        <v>14</v>
      </c>
      <c r="E4" s="2" t="s">
        <v>15</v>
      </c>
      <c r="F4" s="3" t="s">
        <v>16</v>
      </c>
      <c r="G4" s="3" t="s">
        <v>17</v>
      </c>
      <c r="H4" s="10" t="s">
        <v>18</v>
      </c>
      <c r="I4" s="2" t="s">
        <v>19</v>
      </c>
      <c r="J4" s="4" t="s">
        <v>20</v>
      </c>
      <c r="K4" s="17" t="s">
        <v>21</v>
      </c>
      <c r="L4" s="12" t="s">
        <v>22</v>
      </c>
      <c r="M4" s="45" t="s">
        <v>23</v>
      </c>
      <c r="N4" s="45"/>
      <c r="O4" s="21" t="s">
        <v>24</v>
      </c>
    </row>
    <row r="5" spans="1:15" ht="25.5" x14ac:dyDescent="0.25">
      <c r="A5" s="22">
        <v>1</v>
      </c>
      <c r="B5" s="7" t="s">
        <v>62</v>
      </c>
      <c r="C5" s="5" t="s">
        <v>30</v>
      </c>
      <c r="D5" s="8" t="s">
        <v>32</v>
      </c>
      <c r="E5" s="14" t="s">
        <v>25</v>
      </c>
      <c r="F5" s="56"/>
      <c r="G5" s="56"/>
      <c r="H5" s="10"/>
      <c r="I5" s="25">
        <v>30</v>
      </c>
      <c r="J5" s="4"/>
      <c r="K5" s="17"/>
      <c r="L5" s="12"/>
      <c r="M5" s="35"/>
      <c r="N5" s="20" t="s">
        <v>26</v>
      </c>
      <c r="O5" s="23">
        <f>I5*M5</f>
        <v>0</v>
      </c>
    </row>
    <row r="6" spans="1:15" ht="51" x14ac:dyDescent="0.25">
      <c r="A6" s="18">
        <v>2</v>
      </c>
      <c r="B6" s="7" t="s">
        <v>33</v>
      </c>
      <c r="C6" s="5" t="s">
        <v>30</v>
      </c>
      <c r="D6" s="8" t="s">
        <v>57</v>
      </c>
      <c r="E6" s="14" t="s">
        <v>27</v>
      </c>
      <c r="F6" s="56"/>
      <c r="G6" s="56"/>
      <c r="H6" s="11"/>
      <c r="I6" s="25">
        <v>50</v>
      </c>
      <c r="J6" s="6">
        <v>360</v>
      </c>
      <c r="K6" s="9">
        <v>510</v>
      </c>
      <c r="L6" s="13">
        <f>J6*K6</f>
        <v>183600</v>
      </c>
      <c r="M6" s="35"/>
      <c r="N6" s="20" t="s">
        <v>26</v>
      </c>
      <c r="O6" s="23">
        <f t="shared" ref="O6:O14" si="0">I6*M6</f>
        <v>0</v>
      </c>
    </row>
    <row r="7" spans="1:15" ht="51" x14ac:dyDescent="0.25">
      <c r="A7" s="22">
        <v>3</v>
      </c>
      <c r="B7" s="7" t="s">
        <v>34</v>
      </c>
      <c r="C7" s="5" t="s">
        <v>31</v>
      </c>
      <c r="D7" s="8" t="s">
        <v>35</v>
      </c>
      <c r="E7" s="14" t="s">
        <v>27</v>
      </c>
      <c r="F7" s="56"/>
      <c r="G7" s="56"/>
      <c r="H7" s="11"/>
      <c r="I7" s="25">
        <v>60</v>
      </c>
      <c r="J7" s="6"/>
      <c r="K7" s="9"/>
      <c r="L7" s="13"/>
      <c r="M7" s="35"/>
      <c r="N7" s="20" t="s">
        <v>26</v>
      </c>
      <c r="O7" s="23">
        <f t="shared" si="0"/>
        <v>0</v>
      </c>
    </row>
    <row r="8" spans="1:15" ht="38.25" x14ac:dyDescent="0.25">
      <c r="A8" s="22">
        <v>4</v>
      </c>
      <c r="B8" s="7" t="s">
        <v>36</v>
      </c>
      <c r="C8" s="5" t="s">
        <v>37</v>
      </c>
      <c r="D8" s="5" t="s">
        <v>54</v>
      </c>
      <c r="E8" s="14" t="s">
        <v>25</v>
      </c>
      <c r="F8" s="56"/>
      <c r="G8" s="56"/>
      <c r="H8" s="11"/>
      <c r="I8" s="25">
        <v>40</v>
      </c>
      <c r="J8" s="6"/>
      <c r="K8" s="9"/>
      <c r="L8" s="13"/>
      <c r="M8" s="35"/>
      <c r="N8" s="20" t="s">
        <v>26</v>
      </c>
      <c r="O8" s="23">
        <f t="shared" si="0"/>
        <v>0</v>
      </c>
    </row>
    <row r="9" spans="1:15" ht="127.5" x14ac:dyDescent="0.25">
      <c r="A9" s="18">
        <v>5</v>
      </c>
      <c r="B9" s="7" t="s">
        <v>38</v>
      </c>
      <c r="C9" s="5" t="s">
        <v>29</v>
      </c>
      <c r="D9" s="8" t="s">
        <v>49</v>
      </c>
      <c r="E9" s="14" t="s">
        <v>50</v>
      </c>
      <c r="F9" s="56"/>
      <c r="G9" s="56"/>
      <c r="H9" s="11"/>
      <c r="I9" s="25">
        <v>200</v>
      </c>
      <c r="J9" s="6"/>
      <c r="K9" s="9"/>
      <c r="L9" s="13"/>
      <c r="M9" s="35"/>
      <c r="N9" s="20" t="s">
        <v>26</v>
      </c>
      <c r="O9" s="23">
        <f t="shared" si="0"/>
        <v>0</v>
      </c>
    </row>
    <row r="10" spans="1:15" ht="63.75" x14ac:dyDescent="0.25">
      <c r="A10" s="22">
        <v>6</v>
      </c>
      <c r="B10" s="7" t="s">
        <v>39</v>
      </c>
      <c r="C10" s="5" t="s">
        <v>40</v>
      </c>
      <c r="D10" s="8" t="s">
        <v>51</v>
      </c>
      <c r="E10" s="14" t="s">
        <v>27</v>
      </c>
      <c r="F10" s="56"/>
      <c r="G10" s="56"/>
      <c r="H10" s="11"/>
      <c r="I10" s="25">
        <v>40</v>
      </c>
      <c r="J10" s="6"/>
      <c r="K10" s="9"/>
      <c r="L10" s="13"/>
      <c r="M10" s="35"/>
      <c r="N10" s="20" t="s">
        <v>26</v>
      </c>
      <c r="O10" s="23">
        <f t="shared" si="0"/>
        <v>0</v>
      </c>
    </row>
    <row r="11" spans="1:15" ht="25.5" x14ac:dyDescent="0.25">
      <c r="A11" s="22">
        <v>7</v>
      </c>
      <c r="B11" s="7" t="s">
        <v>41</v>
      </c>
      <c r="C11" s="5" t="s">
        <v>53</v>
      </c>
      <c r="D11" s="8" t="s">
        <v>52</v>
      </c>
      <c r="E11" s="14" t="s">
        <v>42</v>
      </c>
      <c r="F11" s="56"/>
      <c r="G11" s="56"/>
      <c r="H11" s="11"/>
      <c r="I11" s="25">
        <v>8</v>
      </c>
      <c r="J11" s="6"/>
      <c r="K11" s="9"/>
      <c r="L11" s="13"/>
      <c r="M11" s="35"/>
      <c r="N11" s="20" t="s">
        <v>28</v>
      </c>
      <c r="O11" s="23">
        <f t="shared" si="0"/>
        <v>0</v>
      </c>
    </row>
    <row r="12" spans="1:15" ht="51" x14ac:dyDescent="0.25">
      <c r="A12" s="18">
        <v>8</v>
      </c>
      <c r="B12" s="19" t="s">
        <v>43</v>
      </c>
      <c r="C12" s="5" t="s">
        <v>44</v>
      </c>
      <c r="D12" s="8" t="s">
        <v>55</v>
      </c>
      <c r="E12" s="14" t="s">
        <v>25</v>
      </c>
      <c r="F12" s="56"/>
      <c r="G12" s="56"/>
      <c r="H12" s="11"/>
      <c r="I12" s="25">
        <v>15</v>
      </c>
      <c r="J12" s="6"/>
      <c r="K12" s="9"/>
      <c r="L12" s="13"/>
      <c r="M12" s="35"/>
      <c r="N12" s="20" t="s">
        <v>26</v>
      </c>
      <c r="O12" s="23">
        <f t="shared" si="0"/>
        <v>0</v>
      </c>
    </row>
    <row r="13" spans="1:15" customFormat="1" ht="63.75" x14ac:dyDescent="0.25">
      <c r="A13" s="22">
        <v>9</v>
      </c>
      <c r="B13" s="32" t="s">
        <v>58</v>
      </c>
      <c r="C13" s="33" t="s">
        <v>45</v>
      </c>
      <c r="D13" s="8" t="s">
        <v>56</v>
      </c>
      <c r="E13" s="14" t="s">
        <v>27</v>
      </c>
      <c r="F13" s="34"/>
      <c r="G13" s="57"/>
      <c r="H13" s="27"/>
      <c r="I13" s="25">
        <v>170</v>
      </c>
      <c r="J13" s="28">
        <f t="shared" ref="J13" si="1">I13*0.68</f>
        <v>115.60000000000001</v>
      </c>
      <c r="K13" s="29"/>
      <c r="L13" s="29"/>
      <c r="M13" s="59"/>
      <c r="N13" s="30" t="s">
        <v>26</v>
      </c>
      <c r="O13" s="23">
        <f t="shared" si="0"/>
        <v>0</v>
      </c>
    </row>
    <row r="14" spans="1:15" ht="15.75" thickBot="1" x14ac:dyDescent="0.3">
      <c r="A14" s="22">
        <v>10</v>
      </c>
      <c r="B14" s="24" t="s">
        <v>46</v>
      </c>
      <c r="C14" s="26" t="s">
        <v>47</v>
      </c>
      <c r="D14" s="8" t="s">
        <v>48</v>
      </c>
      <c r="E14" s="14" t="s">
        <v>42</v>
      </c>
      <c r="F14" s="58"/>
      <c r="G14" s="58"/>
      <c r="H14" s="36"/>
      <c r="I14" s="37">
        <v>2</v>
      </c>
      <c r="J14" s="38"/>
      <c r="K14" s="39"/>
      <c r="L14" s="40"/>
      <c r="M14" s="41"/>
      <c r="N14" s="42" t="s">
        <v>28</v>
      </c>
      <c r="O14" s="43">
        <f t="shared" si="0"/>
        <v>0</v>
      </c>
    </row>
    <row r="15" spans="1:15" ht="15.75" thickBot="1" x14ac:dyDescent="0.3">
      <c r="F15" s="53" t="s">
        <v>61</v>
      </c>
      <c r="G15" s="54"/>
      <c r="H15" s="54"/>
      <c r="I15" s="54"/>
      <c r="J15" s="54"/>
      <c r="K15" s="54"/>
      <c r="L15" s="54"/>
      <c r="M15" s="54"/>
      <c r="N15" s="55"/>
      <c r="O15" s="44">
        <f>SUM(O5:O14)</f>
        <v>0</v>
      </c>
    </row>
    <row r="17" spans="2:5" ht="17.25" x14ac:dyDescent="0.25">
      <c r="B17" s="52" t="s">
        <v>59</v>
      </c>
      <c r="C17" s="52"/>
      <c r="D17" s="52"/>
      <c r="E17" s="52"/>
    </row>
  </sheetData>
  <sheetProtection sheet="1" objects="1" scenarios="1" selectLockedCells="1"/>
  <mergeCells count="4">
    <mergeCell ref="M4:N4"/>
    <mergeCell ref="A1:O2"/>
    <mergeCell ref="B17:E17"/>
    <mergeCell ref="F15:N15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 VZ </vt:lpstr>
    </vt:vector>
  </TitlesOfParts>
  <Company>LCR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Vojackova</dc:creator>
  <cp:lastModifiedBy>Václav Ostrovsky</cp:lastModifiedBy>
  <cp:revision/>
  <cp:lastPrinted>2019-01-24T08:19:28Z</cp:lastPrinted>
  <dcterms:created xsi:type="dcterms:W3CDTF">2013-09-30T08:33:39Z</dcterms:created>
  <dcterms:modified xsi:type="dcterms:W3CDTF">2019-03-20T10:19:20Z</dcterms:modified>
</cp:coreProperties>
</file>