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firstSheet="1" activeTab="1"/>
  </bookViews>
  <sheets>
    <sheet name="Souhrnný list_nabídková cena" sheetId="15" r:id="rId1"/>
    <sheet name="1. místnost - název" sheetId="11" r:id="rId2"/>
  </sheets>
  <definedNames/>
  <calcPr calcId="162913"/>
</workbook>
</file>

<file path=xl/sharedStrings.xml><?xml version="1.0" encoding="utf-8"?>
<sst xmlns="http://schemas.openxmlformats.org/spreadsheetml/2006/main" count="76" uniqueCount="62">
  <si>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</si>
  <si>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</si>
  <si>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</si>
  <si>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</si>
  <si>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</si>
  <si>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</si>
  <si>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</si>
  <si>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</si>
  <si>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</si>
  <si>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</si>
  <si>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</si>
  <si>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</si>
  <si>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</si>
  <si>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</si>
  <si>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</si>
  <si>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</si>
  <si>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</si>
  <si>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</si>
  <si>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</si>
  <si>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</si>
  <si>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</si>
  <si>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</si>
  <si>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</si>
  <si>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</si>
  <si>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</si>
  <si>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</si>
  <si>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</si>
  <si>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Kuchyňský dřez</t>
  </si>
  <si>
    <t>Kuchaňský dřez nerez s odkapávačem</t>
  </si>
  <si>
    <t>780 x 435</t>
  </si>
  <si>
    <t>ZÁRUKA</t>
  </si>
  <si>
    <t>Kuchyňská baterie</t>
  </si>
  <si>
    <t>Kuchyňská baterie stojánková</t>
  </si>
  <si>
    <t>Dřezová skříňka</t>
  </si>
  <si>
    <t>800 x 820 x 450</t>
  </si>
  <si>
    <t>Pracovní deska</t>
  </si>
  <si>
    <t>2300 x 38 x 460</t>
  </si>
  <si>
    <t>Konstrukce pod kuchyňskou desku</t>
  </si>
  <si>
    <t>Obdélníkový stůl</t>
  </si>
  <si>
    <t>1800 x 760 x 500</t>
  </si>
  <si>
    <t>Řečnický pult</t>
  </si>
  <si>
    <t>učebna AC2</t>
  </si>
  <si>
    <t>2 roky</t>
  </si>
  <si>
    <t>Konstrukce pod kuchyňskou desku uvedenou v položce 4 (dle rozměrů desky), výška dle standardní výšky pro kuchyňské linky (nohy a rám)</t>
  </si>
  <si>
    <t>Učebna AC2</t>
  </si>
  <si>
    <t>Žákovská židle</t>
  </si>
  <si>
    <t>Žákovská židle s kostrou ošetřenou práškovým lakem RAL 9006 a lakovaným bukovým sedákem a opěrákem 11mm silým s možností dodatečné montáže područí a psacího stolku. Židle musí být stohovatelná min. 5 ks na sebe. Velikost židle 6. Nosnost židle min. 110 kg.</t>
  </si>
  <si>
    <t>53 x 39 x 76 ± 5</t>
  </si>
  <si>
    <t>Nástěnné opěrné desky</t>
  </si>
  <si>
    <t>6500 (7000) x 200</t>
  </si>
  <si>
    <t xml:space="preserve">Mechanicky výklopný panel montovaný do desky - boční stěna řečnického pultu </t>
  </si>
  <si>
    <t>ZF Lednice, budova A - 0052019 Dodávka nábytku pro ZF_2 - Technická specifikace - nabídková cena</t>
  </si>
  <si>
    <t>700 x 1150 / 1250 x 700 - přední část u mluvčího nižší, zadní část vyšší
viz Přiloha č. 2_nákres řečnického pultu</t>
  </si>
  <si>
    <t>Učebny AA1, AA2, AB1, AB2, AC1</t>
  </si>
  <si>
    <t>Učebny AA1, AA2, AB1, AB2, AC1, AC2</t>
  </si>
  <si>
    <t>Mechanicky výklopný panel montovaný do desky stolu. Minimálně 1x230V, 1x HDMI, 1x RJ45</t>
  </si>
  <si>
    <r>
      <t xml:space="preserve">Laminované desky na zadní stěnu učeben proti poničení od židlí – rozměr cca 6500 (7000) mm x 200mm, opatřená hranou ABS 2mm v dekoru desky. </t>
    </r>
    <r>
      <rPr>
        <b/>
        <sz val="11"/>
        <rFont val="Calibri"/>
        <family val="2"/>
        <scheme val="minor"/>
      </rPr>
      <t>Dekor bude upřesněn objednatelem při zaměření</t>
    </r>
    <r>
      <rPr>
        <sz val="11"/>
        <rFont val="Calibri"/>
        <family val="2"/>
        <scheme val="minor"/>
      </rPr>
      <t xml:space="preserve">. </t>
    </r>
  </si>
  <si>
    <t>Učebny AA1, AB1 - (šířka učebny cca 6,5 m); AC2 (šířka učebny cca 7 m)</t>
  </si>
  <si>
    <r>
      <t xml:space="preserve">Spodní dřezová skříňka, 2x dvířka, 1x police. </t>
    </r>
    <r>
      <rPr>
        <b/>
        <sz val="11"/>
        <rFont val="Calibri"/>
        <family val="2"/>
        <scheme val="minor"/>
      </rPr>
      <t xml:space="preserve">Dekor bude upřesněn objednatelem při zaměření. </t>
    </r>
  </si>
  <si>
    <r>
      <t xml:space="preserve">Kuchyňská pracovní deska 38 mm. </t>
    </r>
    <r>
      <rPr>
        <b/>
        <sz val="11"/>
        <rFont val="Calibri"/>
        <family val="2"/>
        <scheme val="minor"/>
      </rPr>
      <t xml:space="preserve">Dekor bude upřesněn objednatelem při zaměření. </t>
    </r>
  </si>
  <si>
    <r>
      <t xml:space="preserve">Řečnický pult s požadavkem umístění PC uvnitř naležato (do prostřední police), zadní stěna uzamykatelná, dveře pro IT obsluhu, čelní stěna z pohledu řečníka opatřena zábranou (2 kovové tyče v nejnižší a prostřední polici, nejvyšší 3. police bude volně přístupná) proti odcizení. Zábrany musí být umístěny tak, aby bylo možno PC pohodlně zapnout. Pult bude vyroben z oboustranně laminovaných desek tl 19 mm, vysoká tuhost a pevnost budou zajištěny kolíkovými spoji. Horní odkladná plocha se zábranou proti pádu odložených předmětů - výška zábrany min. 20 mm (na přední a bočních stranách desky). </t>
    </r>
    <r>
      <rPr>
        <b/>
        <sz val="11"/>
        <rFont val="Calibri"/>
        <family val="2"/>
        <scheme val="minor"/>
      </rPr>
      <t>Dekor bude upřesněn objednatelem při zaměření</t>
    </r>
    <r>
      <rPr>
        <sz val="11"/>
        <rFont val="Calibri"/>
        <family val="2"/>
        <scheme val="minor"/>
      </rPr>
      <t>. V podlaze pultu a spodní polici bude umístěna průchodka - průměr 150mm pro přivedení kabeláže - bude umístěna v levém zadním rohu z pohledu řečníka (2 ks celkem). V prostoru druhé police (ve výšce 520 mm od podlahy) bude umístěna průchodka ven z pultu (levá boční stěna v zadu - dle nákresu) - průměr 70 mm. V 2. polici (prostření) bude umístěn PC - požadujeme vnitřní koncovky elektra (zásuvky) - 5 ks 230 V, 1 ks dvojzásuvka datová - 2 x RJ45. Spodní a prostřední police bude z přední strany uzavíratelná (aby se technika v době, kdy se nepoužívá nezaprášila) - uzavírání typu roleta mechanická bez zámku.</t>
    </r>
  </si>
  <si>
    <r>
      <t xml:space="preserve">Obdélníkový stůl - deska lamino LTD 22 mm, hrana 2 mm ABS, </t>
    </r>
    <r>
      <rPr>
        <b/>
        <sz val="11"/>
        <color theme="1"/>
        <rFont val="Calibri"/>
        <family val="2"/>
        <scheme val="minor"/>
      </rPr>
      <t>d</t>
    </r>
    <r>
      <rPr>
        <b/>
        <sz val="11"/>
        <rFont val="Calibri"/>
        <family val="2"/>
        <scheme val="minor"/>
      </rPr>
      <t>ekor bude upřesněn objednatelem při zaměření</t>
    </r>
    <r>
      <rPr>
        <sz val="11"/>
        <color theme="1"/>
        <rFont val="Calibri"/>
        <family val="2"/>
        <scheme val="minor"/>
      </rPr>
      <t>, kovová konstrukce čtvercová 30 x 30 mm, RAL 9006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</si>
</sst>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333333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4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4" fontId="3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7" fillId="0" borderId="0" xfId="0" applyFont="1"/>
    <xf numFmtId="0" fontId="0" fillId="0" borderId="0" xfId="0" applyProtection="1">
      <protection/>
    </xf>
    <xf numFmtId="0" fontId="0" fillId="0" borderId="2" xfId="0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horizontal="center" vertical="top" wrapText="1"/>
      <protection/>
    </xf>
    <xf numFmtId="0" fontId="0" fillId="0" borderId="3" xfId="0" applyFill="1" applyBorder="1" applyAlignment="1" applyProtection="1">
      <alignment horizontal="center" vertical="top" wrapText="1"/>
      <protection/>
    </xf>
    <xf numFmtId="0" fontId="0" fillId="3" borderId="3" xfId="0" applyFill="1" applyBorder="1" applyAlignment="1" applyProtection="1">
      <alignment horizontal="center" vertical="top" wrapText="1"/>
      <protection/>
    </xf>
    <xf numFmtId="0" fontId="0" fillId="3" borderId="4" xfId="0" applyFill="1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 horizontal="left" vertical="top" wrapText="1"/>
      <protection/>
    </xf>
    <xf numFmtId="164" fontId="0" fillId="3" borderId="6" xfId="0" applyNumberFormat="1" applyFill="1" applyBorder="1" applyAlignment="1" applyProtection="1">
      <alignment horizontal="center" vertical="top" wrapText="1"/>
      <protection/>
    </xf>
    <xf numFmtId="0" fontId="8" fillId="0" borderId="1" xfId="0" applyFont="1" applyBorder="1" applyAlignment="1" applyProtection="1">
      <alignment vertical="top"/>
      <protection/>
    </xf>
    <xf numFmtId="0" fontId="9" fillId="0" borderId="1" xfId="0" applyFont="1" applyBorder="1" applyAlignment="1" applyProtection="1">
      <alignment horizontal="center" vertical="top"/>
      <protection/>
    </xf>
    <xf numFmtId="0" fontId="0" fillId="0" borderId="1" xfId="0" applyBorder="1" applyAlignment="1" applyProtection="1">
      <alignment horizontal="center" vertical="top"/>
      <protection/>
    </xf>
    <xf numFmtId="0" fontId="0" fillId="0" borderId="7" xfId="0" applyFont="1" applyBorder="1" applyAlignment="1" applyProtection="1">
      <alignment horizontal="center" vertical="top" wrapText="1"/>
      <protection/>
    </xf>
    <xf numFmtId="0" fontId="0" fillId="0" borderId="8" xfId="0" applyFont="1" applyBorder="1" applyAlignment="1" applyProtection="1">
      <alignment horizontal="center" vertical="top" wrapText="1"/>
      <protection/>
    </xf>
    <xf numFmtId="0" fontId="0" fillId="0" borderId="9" xfId="0" applyBorder="1" applyAlignment="1" applyProtection="1">
      <alignment vertical="top"/>
      <protection/>
    </xf>
    <xf numFmtId="164" fontId="0" fillId="0" borderId="10" xfId="0" applyNumberFormat="1" applyBorder="1" applyAlignment="1" applyProtection="1">
      <alignment vertical="top"/>
      <protection/>
    </xf>
    <xf numFmtId="0" fontId="3" fillId="0" borderId="0" xfId="0" applyFont="1" applyProtection="1">
      <protection/>
    </xf>
    <xf numFmtId="0" fontId="9" fillId="0" borderId="1" xfId="0" applyFont="1" applyBorder="1" applyAlignment="1" applyProtection="1">
      <alignment horizontal="center" vertical="top" wrapText="1"/>
      <protection/>
    </xf>
    <xf numFmtId="0" fontId="9" fillId="0" borderId="8" xfId="0" applyFont="1" applyBorder="1" applyAlignment="1" applyProtection="1">
      <alignment horizontal="center" vertical="top" wrapText="1"/>
      <protection/>
    </xf>
    <xf numFmtId="0" fontId="9" fillId="0" borderId="8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 vertical="top" wrapText="1"/>
      <protection/>
    </xf>
    <xf numFmtId="165" fontId="0" fillId="2" borderId="1" xfId="0" applyNumberFormat="1" applyFill="1" applyBorder="1" applyAlignment="1" applyProtection="1">
      <alignment horizontal="center" vertical="top" wrapText="1"/>
      <protection locked="0"/>
    </xf>
    <xf numFmtId="165" fontId="0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9" fillId="2" borderId="1" xfId="0" applyNumberFormat="1" applyFont="1" applyFill="1" applyBorder="1" applyAlignment="1" applyProtection="1">
      <alignment horizontal="center" vertical="top"/>
      <protection locked="0"/>
    </xf>
    <xf numFmtId="0" fontId="9" fillId="0" borderId="5" xfId="0" applyFont="1" applyFill="1" applyBorder="1" applyAlignment="1" applyProtection="1">
      <alignment horizontal="center" vertical="top" wrapText="1"/>
      <protection/>
    </xf>
    <xf numFmtId="0" fontId="0" fillId="2" borderId="11" xfId="0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right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13</xdr:row>
      <xdr:rowOff>0</xdr:rowOff>
    </xdr:from>
    <xdr:to>
      <xdr:col>12</xdr:col>
      <xdr:colOff>428625</xdr:colOff>
      <xdr:row>13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7600" y="945832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1" t="s">
        <v>23</v>
      </c>
    </row>
    <row r="2" spans="1:3" ht="18.75">
      <c r="A2" s="9" t="s">
        <v>26</v>
      </c>
      <c r="B2" s="37"/>
      <c r="C2" s="37"/>
    </row>
    <row r="3" spans="1:3" ht="18.75">
      <c r="A3" s="3"/>
      <c r="B3" s="2" t="s">
        <v>24</v>
      </c>
      <c r="C3" s="2" t="s">
        <v>25</v>
      </c>
    </row>
    <row r="4" spans="1:3" ht="18.75">
      <c r="A4" s="3" t="s">
        <v>10</v>
      </c>
      <c r="B4" s="4">
        <f>'1. místnost - název'!I13</f>
        <v>0</v>
      </c>
      <c r="C4" s="7"/>
    </row>
    <row r="5" spans="1:3" ht="18.75">
      <c r="A5" s="3" t="s">
        <v>11</v>
      </c>
      <c r="B5" s="4" t="e">
        <f>#REF!</f>
        <v>#REF!</v>
      </c>
      <c r="C5" s="7"/>
    </row>
    <row r="6" spans="1:3" ht="18.75">
      <c r="A6" s="3" t="s">
        <v>12</v>
      </c>
      <c r="B6" s="4" t="e">
        <f>#REF!</f>
        <v>#REF!</v>
      </c>
      <c r="C6" s="7"/>
    </row>
    <row r="7" spans="1:3" ht="18.75">
      <c r="A7" s="3" t="s">
        <v>13</v>
      </c>
      <c r="B7" s="4" t="e">
        <f>#REF!</f>
        <v>#REF!</v>
      </c>
      <c r="C7" s="7"/>
    </row>
    <row r="8" spans="1:3" ht="18.75">
      <c r="A8" s="3" t="s">
        <v>14</v>
      </c>
      <c r="B8" s="4" t="e">
        <f>#REF!</f>
        <v>#REF!</v>
      </c>
      <c r="C8" s="7"/>
    </row>
    <row r="9" spans="1:3" ht="18.75">
      <c r="A9" s="3" t="s">
        <v>15</v>
      </c>
      <c r="B9" s="4" t="e">
        <f>#REF!</f>
        <v>#REF!</v>
      </c>
      <c r="C9" s="7"/>
    </row>
    <row r="10" spans="1:3" ht="18.75">
      <c r="A10" s="3" t="s">
        <v>16</v>
      </c>
      <c r="B10" s="4" t="e">
        <f>#REF!</f>
        <v>#REF!</v>
      </c>
      <c r="C10" s="7"/>
    </row>
    <row r="11" spans="1:3" ht="18.75">
      <c r="A11" s="3" t="s">
        <v>17</v>
      </c>
      <c r="B11" s="4" t="e">
        <f>#REF!</f>
        <v>#REF!</v>
      </c>
      <c r="C11" s="7"/>
    </row>
    <row r="12" spans="1:3" ht="18.75">
      <c r="A12" s="3" t="s">
        <v>18</v>
      </c>
      <c r="B12" s="4" t="e">
        <f>#REF!</f>
        <v>#REF!</v>
      </c>
      <c r="C12" s="7"/>
    </row>
    <row r="13" spans="1:3" ht="18.75">
      <c r="A13" s="3" t="s">
        <v>19</v>
      </c>
      <c r="B13" s="4" t="e">
        <f>#REF!</f>
        <v>#REF!</v>
      </c>
      <c r="C13" s="7"/>
    </row>
    <row r="14" spans="1:3" ht="18.75">
      <c r="A14" s="3" t="s">
        <v>20</v>
      </c>
      <c r="B14" s="4" t="e">
        <f>#REF!</f>
        <v>#REF!</v>
      </c>
      <c r="C14" s="7"/>
    </row>
    <row r="15" spans="1:3" ht="18.75">
      <c r="A15" s="3" t="s">
        <v>7</v>
      </c>
      <c r="B15" s="4" t="e">
        <f>#REF!</f>
        <v>#REF!</v>
      </c>
      <c r="C15" s="7"/>
    </row>
    <row r="16" spans="1:3" ht="18.75">
      <c r="A16" s="3" t="s">
        <v>8</v>
      </c>
      <c r="B16" s="4" t="e">
        <f>#REF!</f>
        <v>#REF!</v>
      </c>
      <c r="C16" s="7"/>
    </row>
    <row r="17" spans="1:3" ht="23.25">
      <c r="A17" s="5" t="s">
        <v>21</v>
      </c>
      <c r="B17" s="6" t="e">
        <f>SUM(B4:B16)</f>
        <v>#REF!</v>
      </c>
      <c r="C17" s="8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5" zoomScaleNormal="85" workbookViewId="0" topLeftCell="A1">
      <selection activeCell="H9" sqref="H9"/>
    </sheetView>
  </sheetViews>
  <sheetFormatPr defaultColWidth="9.140625" defaultRowHeight="15"/>
  <cols>
    <col min="1" max="1" width="18.57421875" style="10" customWidth="1"/>
    <col min="2" max="2" width="18.28125" style="10" customWidth="1"/>
    <col min="3" max="3" width="78.140625" style="10" customWidth="1"/>
    <col min="4" max="6" width="25.57421875" style="10" customWidth="1"/>
    <col min="7" max="7" width="9.140625" style="10" customWidth="1"/>
    <col min="8" max="8" width="12.57421875" style="10" customWidth="1"/>
    <col min="9" max="9" width="12.8515625" style="10" customWidth="1"/>
    <col min="10" max="16384" width="9.140625" style="10" customWidth="1"/>
  </cols>
  <sheetData>
    <row r="1" spans="1:9" ht="27" thickBot="1">
      <c r="A1" s="38" t="s">
        <v>51</v>
      </c>
      <c r="B1" s="38"/>
      <c r="C1" s="38"/>
      <c r="D1" s="38"/>
      <c r="E1" s="38"/>
      <c r="F1" s="38"/>
      <c r="G1" s="38"/>
      <c r="H1" s="38"/>
      <c r="I1" s="38"/>
    </row>
    <row r="2" spans="1:9" ht="59.25" customHeight="1">
      <c r="A2" s="11" t="s">
        <v>9</v>
      </c>
      <c r="B2" s="12" t="s">
        <v>0</v>
      </c>
      <c r="C2" s="13" t="s">
        <v>5</v>
      </c>
      <c r="D2" s="12" t="s">
        <v>6</v>
      </c>
      <c r="E2" s="12" t="s">
        <v>1</v>
      </c>
      <c r="F2" s="12" t="s">
        <v>30</v>
      </c>
      <c r="G2" s="12" t="s">
        <v>2</v>
      </c>
      <c r="H2" s="14" t="s">
        <v>4</v>
      </c>
      <c r="I2" s="15" t="s">
        <v>3</v>
      </c>
    </row>
    <row r="3" spans="1:9" ht="30.75" customHeight="1">
      <c r="A3" s="16">
        <v>1</v>
      </c>
      <c r="B3" s="17" t="s">
        <v>27</v>
      </c>
      <c r="C3" s="18" t="s">
        <v>28</v>
      </c>
      <c r="D3" s="17" t="s">
        <v>29</v>
      </c>
      <c r="E3" s="17" t="s">
        <v>53</v>
      </c>
      <c r="F3" s="17" t="s">
        <v>42</v>
      </c>
      <c r="G3" s="17">
        <v>5</v>
      </c>
      <c r="H3" s="33"/>
      <c r="I3" s="19">
        <f>G3*H3</f>
        <v>0</v>
      </c>
    </row>
    <row r="4" spans="1:9" ht="31.5" customHeight="1">
      <c r="A4" s="16">
        <v>2</v>
      </c>
      <c r="B4" s="17" t="s">
        <v>31</v>
      </c>
      <c r="C4" s="18" t="s">
        <v>32</v>
      </c>
      <c r="D4" s="17"/>
      <c r="E4" s="17" t="s">
        <v>53</v>
      </c>
      <c r="F4" s="17" t="s">
        <v>42</v>
      </c>
      <c r="G4" s="17">
        <v>5</v>
      </c>
      <c r="H4" s="33"/>
      <c r="I4" s="19">
        <f aca="true" t="shared" si="0" ref="I4:I12">G4*H4</f>
        <v>0</v>
      </c>
    </row>
    <row r="5" spans="1:9" ht="32.25" customHeight="1">
      <c r="A5" s="16">
        <v>3</v>
      </c>
      <c r="B5" s="17" t="s">
        <v>33</v>
      </c>
      <c r="C5" s="18" t="s">
        <v>58</v>
      </c>
      <c r="D5" s="17" t="s">
        <v>34</v>
      </c>
      <c r="E5" s="17" t="s">
        <v>53</v>
      </c>
      <c r="F5" s="17" t="s">
        <v>42</v>
      </c>
      <c r="G5" s="17">
        <v>5</v>
      </c>
      <c r="H5" s="33"/>
      <c r="I5" s="19">
        <f t="shared" si="0"/>
        <v>0</v>
      </c>
    </row>
    <row r="6" spans="1:9" ht="31.5" customHeight="1">
      <c r="A6" s="16">
        <v>4</v>
      </c>
      <c r="B6" s="17" t="s">
        <v>35</v>
      </c>
      <c r="C6" s="18" t="s">
        <v>59</v>
      </c>
      <c r="D6" s="17" t="s">
        <v>36</v>
      </c>
      <c r="E6" s="17" t="s">
        <v>53</v>
      </c>
      <c r="F6" s="17" t="s">
        <v>42</v>
      </c>
      <c r="G6" s="17">
        <v>5</v>
      </c>
      <c r="H6" s="33"/>
      <c r="I6" s="19">
        <f>G6*H6</f>
        <v>0</v>
      </c>
    </row>
    <row r="7" spans="1:9" ht="32.25" customHeight="1">
      <c r="A7" s="16">
        <v>5</v>
      </c>
      <c r="B7" s="17" t="s">
        <v>37</v>
      </c>
      <c r="C7" s="18" t="s">
        <v>43</v>
      </c>
      <c r="D7" s="20"/>
      <c r="E7" s="17" t="s">
        <v>53</v>
      </c>
      <c r="F7" s="17" t="s">
        <v>42</v>
      </c>
      <c r="G7" s="17">
        <v>5</v>
      </c>
      <c r="H7" s="33"/>
      <c r="I7" s="19">
        <f t="shared" si="0"/>
        <v>0</v>
      </c>
    </row>
    <row r="8" spans="1:9" ht="67.5" customHeight="1">
      <c r="A8" s="16">
        <v>6</v>
      </c>
      <c r="B8" s="17" t="s">
        <v>45</v>
      </c>
      <c r="C8" s="18" t="s">
        <v>46</v>
      </c>
      <c r="D8" s="21" t="s">
        <v>47</v>
      </c>
      <c r="E8" s="21" t="s">
        <v>41</v>
      </c>
      <c r="F8" s="28" t="s">
        <v>42</v>
      </c>
      <c r="G8" s="28">
        <v>60</v>
      </c>
      <c r="H8" s="33"/>
      <c r="I8" s="19">
        <f t="shared" si="0"/>
        <v>0</v>
      </c>
    </row>
    <row r="9" spans="1:9" ht="35.25" customHeight="1">
      <c r="A9" s="16">
        <v>7</v>
      </c>
      <c r="B9" s="17" t="s">
        <v>38</v>
      </c>
      <c r="C9" s="18" t="s">
        <v>61</v>
      </c>
      <c r="D9" s="17" t="s">
        <v>39</v>
      </c>
      <c r="E9" s="17" t="s">
        <v>44</v>
      </c>
      <c r="F9" s="28" t="s">
        <v>42</v>
      </c>
      <c r="G9" s="28">
        <v>24</v>
      </c>
      <c r="H9" s="33"/>
      <c r="I9" s="19">
        <f t="shared" si="0"/>
        <v>0</v>
      </c>
    </row>
    <row r="10" spans="1:9" ht="244.5" customHeight="1">
      <c r="A10" s="16">
        <v>8</v>
      </c>
      <c r="B10" s="22" t="s">
        <v>40</v>
      </c>
      <c r="C10" s="32" t="s">
        <v>60</v>
      </c>
      <c r="D10" s="28" t="s">
        <v>52</v>
      </c>
      <c r="E10" s="17" t="s">
        <v>54</v>
      </c>
      <c r="F10" s="28" t="s">
        <v>42</v>
      </c>
      <c r="G10" s="21">
        <v>6</v>
      </c>
      <c r="H10" s="33"/>
      <c r="I10" s="19">
        <f>G10*H10</f>
        <v>0</v>
      </c>
    </row>
    <row r="11" spans="1:9" ht="84.75" customHeight="1">
      <c r="A11" s="23">
        <v>9</v>
      </c>
      <c r="B11" s="29" t="s">
        <v>50</v>
      </c>
      <c r="C11" s="31" t="s">
        <v>55</v>
      </c>
      <c r="D11" s="24"/>
      <c r="E11" s="24" t="s">
        <v>54</v>
      </c>
      <c r="F11" s="29" t="s">
        <v>42</v>
      </c>
      <c r="G11" s="30">
        <v>6</v>
      </c>
      <c r="H11" s="34"/>
      <c r="I11" s="19">
        <f t="shared" si="0"/>
        <v>0</v>
      </c>
    </row>
    <row r="12" spans="1:9" ht="52.5" customHeight="1">
      <c r="A12" s="36">
        <v>10</v>
      </c>
      <c r="B12" s="28" t="s">
        <v>48</v>
      </c>
      <c r="C12" s="32" t="s">
        <v>56</v>
      </c>
      <c r="D12" s="21" t="s">
        <v>49</v>
      </c>
      <c r="E12" s="32" t="s">
        <v>57</v>
      </c>
      <c r="F12" s="21" t="s">
        <v>42</v>
      </c>
      <c r="G12" s="21">
        <v>3</v>
      </c>
      <c r="H12" s="35"/>
      <c r="I12" s="19">
        <f t="shared" si="0"/>
        <v>0</v>
      </c>
    </row>
    <row r="13" spans="1:9" ht="15.75" thickBot="1">
      <c r="A13" s="25"/>
      <c r="B13" s="39" t="s">
        <v>22</v>
      </c>
      <c r="C13" s="39"/>
      <c r="D13" s="39"/>
      <c r="E13" s="39"/>
      <c r="F13" s="39"/>
      <c r="G13" s="39"/>
      <c r="H13" s="39"/>
      <c r="I13" s="26">
        <f>SUM(I3:I12)</f>
        <v>0</v>
      </c>
    </row>
    <row r="14" ht="15"/>
    <row r="16" ht="18.75">
      <c r="A16" s="27"/>
    </row>
  </sheetData>
  <sheetProtection algorithmName="SHA-512" hashValue="y/TghBwoMs4A2oFd2kXjR1EMLb4UOKe6d4hyWWL8nHPPZts1Yg/Ul9+LSoI1l1HhGci6MQ9lNlxh11TbNDmQcw==" saltValue="EcKwCUShODBRdtHB65+b+g==" spinCount="100000" sheet="1" objects="1" scenarios="1"/>
  <mergeCells count="2">
    <mergeCell ref="A1:I1"/>
    <mergeCell ref="B13:H13"/>
  </mergeCells>
  <printOptions/>
  <pageMargins left="0.7" right="0.7" top="0.787401575" bottom="0.787401575" header="0.3" footer="0.3"/>
  <pageSetup fitToHeight="0" fitToWidth="1" horizontalDpi="1200" verticalDpi="12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2019-03-18T10:29:37Z</cp:lastPrinted>
  <dcterms:created xsi:type="dcterms:W3CDTF">2017-11-15T08:19:42Z</dcterms:created>
  <dcterms:modified xsi:type="dcterms:W3CDTF">2019-03-19T13:30:36Z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