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08_Zakázka__29345\01__Zadávací dokumentace\"/>
    </mc:Choice>
  </mc:AlternateContent>
  <xr:revisionPtr revIDLastSave="0" documentId="13_ncr:1_{492FABF9-9117-4C1E-8CA5-8D3D57E0AEFE}"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<sst xmlns="http://schemas.openxmlformats.org/spreadsheetml/2006/main" count="95" uniqueCount="51">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</sst>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0">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32" sqref="F32"/>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2" t="s">
        <v>50</v>
      </c>
      <c r="M1" s="92"/>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101" t="s">
        <v>18</v>
      </c>
      <c r="D2" s="102"/>
      <c r="E2" s="103" t="str">
        <f>IF(MID(TAB!G15,3,1)="1","Polesí Habrůvka",IF(MID(TAB!G15,3,1)="0","Polesí Vranov",IF(MID(TAB!G15,3,1)="3","Polesí Bílovice","zadej číslo MT")))</f>
        <v>Polesí Bílovice</v>
      </c>
      <c r="F2" s="104"/>
      <c r="G2" s="104"/>
      <c r="H2" s="32"/>
      <c r="I2" s="40" t="s">
        <v>30</v>
      </c>
      <c r="J2" s="41">
        <f>TAB!$G$14</f>
        <v>4</v>
      </c>
      <c r="K2" s="33"/>
      <c r="L2" s="55" t="s">
        <v>49</v>
      </c>
      <c r="M2" s="62">
        <f>TAB!$G$15</f>
        <v>29345</v>
      </c>
      <c r="N2" s="51"/>
      <c r="O2" s="51"/>
      <c r="P2" s="93"/>
      <c r="Q2" s="93"/>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96" t="s">
        <v>10</v>
      </c>
      <c r="C4" s="77" t="s">
        <v>7</v>
      </c>
      <c r="D4" s="78"/>
      <c r="E4" s="98" t="s">
        <v>8</v>
      </c>
      <c r="F4" s="99"/>
      <c r="G4" s="99"/>
      <c r="H4" s="99"/>
      <c r="I4" s="99"/>
      <c r="J4" s="99"/>
      <c r="K4" s="99"/>
      <c r="L4" s="100"/>
      <c r="M4" s="94"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97"/>
      <c r="C5" s="79"/>
      <c r="D5" s="80"/>
      <c r="E5" s="37" t="s">
        <v>0</v>
      </c>
      <c r="F5" s="38" t="s">
        <v>2</v>
      </c>
      <c r="G5" s="38" t="s">
        <v>3</v>
      </c>
      <c r="H5" s="38" t="s">
        <v>4</v>
      </c>
      <c r="I5" s="38" t="s">
        <v>5</v>
      </c>
      <c r="J5" s="38" t="s">
        <v>6</v>
      </c>
      <c r="K5" s="38" t="s">
        <v>32</v>
      </c>
      <c r="L5" s="39" t="s">
        <v>1</v>
      </c>
      <c r="M5" s="95"/>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5" t="s">
        <v>46</v>
      </c>
      <c r="C6" s="81" t="s">
        <v>11</v>
      </c>
      <c r="D6" s="12" t="s">
        <v>13</v>
      </c>
      <c r="E6" s="42">
        <f>TAB!I4</f>
        <v>480</v>
      </c>
      <c r="F6" s="42">
        <f>TAB!J4</f>
        <v>185</v>
      </c>
      <c r="G6" s="43">
        <f>TAB!K4</f>
        <v>160</v>
      </c>
      <c r="H6" s="43">
        <f>TAB!L4</f>
        <v>145</v>
      </c>
      <c r="I6" s="43">
        <f>TAB!M4</f>
        <v>0</v>
      </c>
      <c r="J6" s="43">
        <f>TAB!N4</f>
        <v>0</v>
      </c>
      <c r="K6" s="43">
        <f>TAB!O4</f>
        <v>0</v>
      </c>
      <c r="L6" s="44">
        <f>TAB!P4</f>
        <v>0</v>
      </c>
      <c r="M6" s="13">
        <f t="shared" ref="M6:M16" si="0">SUM(E6:L6)</f>
        <v>970</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6"/>
      <c r="C7" s="82"/>
      <c r="D7" s="14" t="s">
        <v>24</v>
      </c>
      <c r="E7" s="1"/>
      <c r="F7" s="1"/>
      <c r="G7" s="1"/>
      <c r="H7" s="1"/>
      <c r="I7" s="117"/>
      <c r="J7" s="117"/>
      <c r="K7" s="117"/>
      <c r="L7" s="117"/>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6"/>
      <c r="C8" s="83" t="s">
        <v>12</v>
      </c>
      <c r="D8" s="16" t="s">
        <v>13</v>
      </c>
      <c r="E8" s="45">
        <f>TAB!I5</f>
        <v>0</v>
      </c>
      <c r="F8" s="46">
        <f>TAB!J5</f>
        <v>0</v>
      </c>
      <c r="G8" s="46">
        <f>TAB!K5</f>
        <v>0</v>
      </c>
      <c r="H8" s="46">
        <f>TAB!L5</f>
        <v>0</v>
      </c>
      <c r="I8" s="46">
        <f>TAB!M5</f>
        <v>0</v>
      </c>
      <c r="J8" s="46">
        <f>TAB!N5</f>
        <v>0</v>
      </c>
      <c r="K8" s="46">
        <f>TAB!O5</f>
        <v>0</v>
      </c>
      <c r="L8" s="47">
        <f>TAB!P5</f>
        <v>0</v>
      </c>
      <c r="M8" s="17">
        <f t="shared" si="0"/>
        <v>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7"/>
      <c r="C9" s="84"/>
      <c r="D9" s="18" t="s">
        <v>25</v>
      </c>
      <c r="E9" s="118"/>
      <c r="F9" s="119"/>
      <c r="G9" s="119"/>
      <c r="H9" s="119"/>
      <c r="I9" s="119"/>
      <c r="J9" s="119"/>
      <c r="K9" s="119"/>
      <c r="L9" s="119"/>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5" t="s">
        <v>47</v>
      </c>
      <c r="C10" s="81"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6"/>
      <c r="C11" s="82"/>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6" t="s">
        <v>33</v>
      </c>
      <c r="C12" s="83"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7"/>
      <c r="C13" s="84"/>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5" t="s">
        <v>45</v>
      </c>
      <c r="C14" s="81"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6"/>
      <c r="C15" s="82"/>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6"/>
      <c r="C16" s="83"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7"/>
      <c r="C17" s="84"/>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5" t="s">
        <v>48</v>
      </c>
      <c r="C18" s="81"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6"/>
      <c r="C19" s="82"/>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6"/>
      <c r="C20" s="83"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7"/>
      <c r="C21" s="84"/>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90" t="s">
        <v>14</v>
      </c>
      <c r="C24" s="91"/>
      <c r="D24" s="91"/>
      <c r="E24" s="91"/>
      <c r="F24" s="91"/>
      <c r="G24" s="23"/>
      <c r="H24" s="23"/>
      <c r="I24" s="23"/>
      <c r="J24" s="88" t="s">
        <v>15</v>
      </c>
      <c r="K24" s="89"/>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75" t="s">
        <v>17</v>
      </c>
      <c r="C25" s="76"/>
      <c r="D25" s="76"/>
      <c r="E25" s="76"/>
      <c r="F25" s="76"/>
      <c r="G25" s="76"/>
      <c r="H25" s="76"/>
      <c r="I25" s="76"/>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74" t="s">
        <v>27</v>
      </c>
      <c r="C27" s="74"/>
      <c r="D27" s="74"/>
      <c r="E27" s="74"/>
      <c r="F27" s="74"/>
      <c r="G27" s="74"/>
      <c r="H27" s="74"/>
      <c r="I27" s="74"/>
      <c r="J27" s="74"/>
      <c r="K27" s="74"/>
      <c r="L27" s="74"/>
      <c r="M27" s="74"/>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74" t="s">
        <v>28</v>
      </c>
      <c r="C29" s="74"/>
      <c r="D29" s="74"/>
      <c r="E29" s="74"/>
      <c r="F29" s="74"/>
      <c r="G29" s="74"/>
      <c r="H29" s="74"/>
      <c r="I29" s="74"/>
      <c r="J29" s="74"/>
      <c r="K29" s="74"/>
      <c r="L29" s="74"/>
      <c r="M29" s="74"/>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1" t="s">
        <v>35</v>
      </c>
      <c r="G2" s="113" t="s">
        <v>7</v>
      </c>
      <c r="H2" s="114"/>
      <c r="I2" s="105" t="s">
        <v>36</v>
      </c>
      <c r="J2" s="106"/>
      <c r="K2" s="106"/>
      <c r="L2" s="106"/>
      <c r="M2" s="106"/>
      <c r="N2" s="106"/>
      <c r="O2" s="106"/>
      <c r="P2" s="107"/>
    </row>
    <row r="3" spans="2:16" ht="20.25" customHeight="1" thickBot="1" x14ac:dyDescent="0.3">
      <c r="B3" t="s">
        <v>20</v>
      </c>
      <c r="D3">
        <v>1</v>
      </c>
      <c r="F3" s="112"/>
      <c r="G3" s="115"/>
      <c r="H3" s="116"/>
      <c r="I3" s="71" t="s">
        <v>0</v>
      </c>
      <c r="J3" s="59" t="s">
        <v>2</v>
      </c>
      <c r="K3" s="59" t="s">
        <v>3</v>
      </c>
      <c r="L3" s="59" t="s">
        <v>4</v>
      </c>
      <c r="M3" s="59" t="s">
        <v>5</v>
      </c>
      <c r="N3" s="59" t="s">
        <v>6</v>
      </c>
      <c r="O3" s="59" t="s">
        <v>32</v>
      </c>
      <c r="P3" s="60" t="s">
        <v>1</v>
      </c>
    </row>
    <row r="4" spans="2:16" ht="30" customHeight="1" thickTop="1" x14ac:dyDescent="0.25">
      <c r="B4" t="s">
        <v>22</v>
      </c>
      <c r="D4">
        <v>2</v>
      </c>
      <c r="F4" s="110" t="s">
        <v>44</v>
      </c>
      <c r="G4" s="63" t="s">
        <v>11</v>
      </c>
      <c r="H4" s="69" t="s">
        <v>37</v>
      </c>
      <c r="I4" s="72">
        <v>480</v>
      </c>
      <c r="J4" s="64">
        <v>185</v>
      </c>
      <c r="K4" s="64">
        <v>160</v>
      </c>
      <c r="L4" s="64">
        <v>145</v>
      </c>
      <c r="M4" s="64"/>
      <c r="N4" s="64"/>
      <c r="O4" s="64"/>
      <c r="P4" s="65"/>
    </row>
    <row r="5" spans="2:16" ht="30" customHeight="1" thickBot="1" x14ac:dyDescent="0.3">
      <c r="B5" t="s">
        <v>21</v>
      </c>
      <c r="D5">
        <v>3</v>
      </c>
      <c r="F5" s="109"/>
      <c r="G5" s="66" t="s">
        <v>12</v>
      </c>
      <c r="H5" s="70" t="s">
        <v>37</v>
      </c>
      <c r="I5" s="73"/>
      <c r="J5" s="67"/>
      <c r="K5" s="67"/>
      <c r="L5" s="67"/>
      <c r="M5" s="67"/>
      <c r="N5" s="67"/>
      <c r="O5" s="67"/>
      <c r="P5" s="68"/>
    </row>
    <row r="6" spans="2:16" ht="30" customHeight="1" thickTop="1" x14ac:dyDescent="0.25">
      <c r="F6" s="108" t="s">
        <v>41</v>
      </c>
      <c r="G6" s="63" t="s">
        <v>11</v>
      </c>
      <c r="H6" s="69" t="s">
        <v>37</v>
      </c>
      <c r="I6" s="72"/>
      <c r="J6" s="64"/>
      <c r="K6" s="64"/>
      <c r="L6" s="64"/>
      <c r="M6" s="64"/>
      <c r="N6" s="64"/>
      <c r="O6" s="64"/>
      <c r="P6" s="65"/>
    </row>
    <row r="7" spans="2:16" ht="30" customHeight="1" thickBot="1" x14ac:dyDescent="0.3">
      <c r="F7" s="109"/>
      <c r="G7" s="66" t="s">
        <v>12</v>
      </c>
      <c r="H7" s="70" t="s">
        <v>37</v>
      </c>
      <c r="I7" s="73"/>
      <c r="J7" s="67"/>
      <c r="K7" s="67"/>
      <c r="L7" s="67"/>
      <c r="M7" s="67"/>
      <c r="N7" s="67"/>
      <c r="O7" s="67"/>
      <c r="P7" s="68"/>
    </row>
    <row r="8" spans="2:16" ht="30" hidden="1" customHeight="1" thickTop="1" x14ac:dyDescent="0.25">
      <c r="D8">
        <v>4</v>
      </c>
      <c r="F8" s="108" t="s">
        <v>43</v>
      </c>
      <c r="G8" s="63" t="s">
        <v>11</v>
      </c>
      <c r="H8" s="69" t="s">
        <v>37</v>
      </c>
      <c r="I8" s="72"/>
      <c r="J8" s="64"/>
      <c r="K8" s="64"/>
      <c r="L8" s="64"/>
      <c r="M8" s="64"/>
      <c r="N8" s="64"/>
      <c r="O8" s="64"/>
      <c r="P8" s="65"/>
    </row>
    <row r="9" spans="2:16" ht="30" hidden="1" customHeight="1" thickBot="1" x14ac:dyDescent="0.3">
      <c r="D9">
        <v>5</v>
      </c>
      <c r="F9" s="109"/>
      <c r="G9" s="66" t="s">
        <v>12</v>
      </c>
      <c r="H9" s="70" t="s">
        <v>37</v>
      </c>
      <c r="I9" s="73"/>
      <c r="J9" s="67"/>
      <c r="K9" s="67"/>
      <c r="L9" s="67"/>
      <c r="M9" s="67"/>
      <c r="N9" s="67"/>
      <c r="O9" s="67"/>
      <c r="P9" s="68"/>
    </row>
    <row r="10" spans="2:16" ht="30" customHeight="1" thickTop="1" x14ac:dyDescent="0.25">
      <c r="F10" s="108" t="s">
        <v>42</v>
      </c>
      <c r="G10" s="63" t="s">
        <v>11</v>
      </c>
      <c r="H10" s="69" t="s">
        <v>37</v>
      </c>
      <c r="I10" s="72"/>
      <c r="J10" s="64"/>
      <c r="K10" s="64"/>
      <c r="L10" s="64"/>
      <c r="M10" s="64"/>
      <c r="N10" s="64"/>
      <c r="O10" s="64"/>
      <c r="P10" s="65"/>
    </row>
    <row r="11" spans="2:16" ht="30" customHeight="1" thickBot="1" x14ac:dyDescent="0.3">
      <c r="F11" s="109"/>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v>4</v>
      </c>
    </row>
    <row r="15" spans="2:16" x14ac:dyDescent="0.25">
      <c r="F15" s="57" t="s">
        <v>38</v>
      </c>
      <c r="G15" s="32">
        <v>29345</v>
      </c>
    </row>
    <row r="16" spans="2:16" x14ac:dyDescent="0.25">
      <c r="F16" s="58"/>
    </row>
    <row r="21" spans="6:6" x14ac:dyDescent="0.25">
      <c r="F21">
        <f>COUNT(TAB!I4:P4,TAB!I5:P5,TAB!I6:P6,TAB!I7:P7,TAB!I8:P8,TAB!I9:P9,TAB!I10:P10,TAB!I11:P11)</f>
        <v>4</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2019-03-12T06:35:07Z</dcterms:modified>
</cp:coreProperties>
</file>